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risti\Dropbox\Salary Survey\FY 19\Results\"/>
    </mc:Choice>
  </mc:AlternateContent>
  <xr:revisionPtr revIDLastSave="0" documentId="13_ncr:1_{F11657F4-A1F9-4736-A866-83D9F9C4830A}" xr6:coauthVersionLast="38" xr6:coauthVersionMax="38" xr10:uidLastSave="{00000000-0000-0000-0000-000000000000}"/>
  <bookViews>
    <workbookView xWindow="0" yWindow="0" windowWidth="13530" windowHeight="11895" tabRatio="500" xr2:uid="{00000000-000D-0000-FFFF-FFFF00000000}"/>
  </bookViews>
  <sheets>
    <sheet name="Superintendents" sheetId="1" r:id="rId1"/>
    <sheet name="Sheet1" sheetId="2" r:id="rId2"/>
  </sheets>
  <definedNames>
    <definedName name="_xlnm._FilterDatabase" localSheetId="0" hidden="1">Superintendents!$A$2:$N$2</definedName>
    <definedName name="_xlnm.Print_Area" localSheetId="0">Superintendents!$A$1:$N$60</definedName>
    <definedName name="_xlnm.Print_Titles" localSheetId="0">Superintendents!$1:$2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8" i="1" l="1"/>
  <c r="E59" i="1" s="1"/>
  <c r="M56" i="1"/>
  <c r="K58" i="1" s="1"/>
  <c r="K56" i="1"/>
  <c r="K59" i="1" s="1"/>
  <c r="C56" i="1"/>
  <c r="B60" i="1"/>
  <c r="L56" i="1"/>
  <c r="K60" i="1" s="1"/>
  <c r="B56" i="1"/>
</calcChain>
</file>

<file path=xl/sharedStrings.xml><?xml version="1.0" encoding="utf-8"?>
<sst xmlns="http://schemas.openxmlformats.org/spreadsheetml/2006/main" count="331" uniqueCount="138">
  <si>
    <t>SUDistrict</t>
  </si>
  <si>
    <t>Salary</t>
  </si>
  <si>
    <t>FTPT</t>
  </si>
  <si>
    <t>TotalComp</t>
  </si>
  <si>
    <t>Travel</t>
  </si>
  <si>
    <t>ProConf</t>
  </si>
  <si>
    <t>LifeIns</t>
  </si>
  <si>
    <t>Contract</t>
  </si>
  <si>
    <t>Interim</t>
  </si>
  <si>
    <t>Comment</t>
  </si>
  <si>
    <t>ADDISON CENTRAL</t>
  </si>
  <si>
    <t>ADDISON NORTHWEST</t>
  </si>
  <si>
    <t>no set amount</t>
  </si>
  <si>
    <t>100000</t>
  </si>
  <si>
    <t>ADDISON-RUTLAND</t>
  </si>
  <si>
    <t>0</t>
  </si>
  <si>
    <t xml:space="preserve"> N/A</t>
  </si>
  <si>
    <t>BARRE SU</t>
  </si>
  <si>
    <t>BATTENKILL VALLEY</t>
  </si>
  <si>
    <t>5000</t>
  </si>
  <si>
    <t>250000</t>
  </si>
  <si>
    <t>BENNINGTON-RUTLAND</t>
  </si>
  <si>
    <t>200000</t>
  </si>
  <si>
    <t>150000</t>
  </si>
  <si>
    <t>CALEDONIA CENTRAL</t>
  </si>
  <si>
    <t>As Needed</t>
  </si>
  <si>
    <t>CENTRAL VERMONT</t>
  </si>
  <si>
    <t>As needed</t>
  </si>
  <si>
    <t>CHAMPLAIN VALLEY</t>
  </si>
  <si>
    <t>as needed</t>
  </si>
  <si>
    <t>CHITTENDEN EAST</t>
  </si>
  <si>
    <t>COLCHESTER</t>
  </si>
  <si>
    <t>1 course</t>
  </si>
  <si>
    <t>300000</t>
  </si>
  <si>
    <t>ESSEX-NORTH</t>
  </si>
  <si>
    <t>50000</t>
  </si>
  <si>
    <t>5976</t>
  </si>
  <si>
    <t>FRANKLIN NORTHEAST</t>
  </si>
  <si>
    <t>As Approved</t>
  </si>
  <si>
    <t>FRANKLIN NORTHWEST</t>
  </si>
  <si>
    <t>As approved</t>
  </si>
  <si>
    <t>N/A</t>
  </si>
  <si>
    <t>FRANKLIN WEST</t>
  </si>
  <si>
    <t>6 UVM Credits</t>
  </si>
  <si>
    <t>GRAND ISLE</t>
  </si>
  <si>
    <t>2500</t>
  </si>
  <si>
    <t>GREATER RUTLAND COUNTY</t>
  </si>
  <si>
    <t>HARTFORD</t>
  </si>
  <si>
    <t>6 UVM CR.</t>
  </si>
  <si>
    <t>HARWOOD</t>
  </si>
  <si>
    <t>KINGDOM EAST</t>
  </si>
  <si>
    <t>1500</t>
  </si>
  <si>
    <t>LAMOILLE NORTH</t>
  </si>
  <si>
    <t>9 credits</t>
  </si>
  <si>
    <t>LAMOILLE SOUTH</t>
  </si>
  <si>
    <t>MAPLE RUN</t>
  </si>
  <si>
    <t>MILL RIVER</t>
  </si>
  <si>
    <t>MILTON</t>
  </si>
  <si>
    <t>2022</t>
  </si>
  <si>
    <t>MONTPELIER ROXBURY</t>
  </si>
  <si>
    <t>UP TO 6 UVM CR.</t>
  </si>
  <si>
    <t>MOUNT ABRAHAM</t>
  </si>
  <si>
    <t>250,000</t>
  </si>
  <si>
    <t>NORTH COUNTRY</t>
  </si>
  <si>
    <t>8000</t>
  </si>
  <si>
    <t>ORANGE EAST</t>
  </si>
  <si>
    <t>ORANGE SOUTHWEST</t>
  </si>
  <si>
    <t>ORLEANS CENTRAL</t>
  </si>
  <si>
    <t>ORLEANS SOUTHWEST</t>
  </si>
  <si>
    <t>4000</t>
  </si>
  <si>
    <t>234000</t>
  </si>
  <si>
    <t>RIVENDELL INTERSTATE</t>
  </si>
  <si>
    <t>RUTLAND CITY</t>
  </si>
  <si>
    <t>RUTLAND NORTHEAST</t>
  </si>
  <si>
    <t>200,000</t>
  </si>
  <si>
    <t>SAINT JOHNSBURY</t>
  </si>
  <si>
    <t>SAU 70 - DRESDEN</t>
  </si>
  <si>
    <t>1.5 x Sal</t>
  </si>
  <si>
    <t>SOUTH BURLINGTON</t>
  </si>
  <si>
    <t>3500</t>
  </si>
  <si>
    <t>SOUTHWEST VT</t>
  </si>
  <si>
    <t>3984</t>
  </si>
  <si>
    <t>SPRINGFIELD</t>
  </si>
  <si>
    <t>3000</t>
  </si>
  <si>
    <t>TWO RIVERS SU</t>
  </si>
  <si>
    <t>3 credits</t>
  </si>
  <si>
    <t>WASHINGTON CENTRAL</t>
  </si>
  <si>
    <t>210000</t>
  </si>
  <si>
    <t>WASHINGTON NORTHEAST</t>
  </si>
  <si>
    <t>WHITE RIVER VALLEY</t>
  </si>
  <si>
    <t>Per Budget</t>
  </si>
  <si>
    <t>WINDHAM CENTRAL</t>
  </si>
  <si>
    <t xml:space="preserve">WINDHAM NORTHEAST
</t>
  </si>
  <si>
    <t>3438</t>
  </si>
  <si>
    <t>10000</t>
  </si>
  <si>
    <t>WINDHAM SOUTHEAST</t>
  </si>
  <si>
    <t>WINDHAM SOUTHWEST</t>
  </si>
  <si>
    <t>VT college rate</t>
  </si>
  <si>
    <t>yes</t>
  </si>
  <si>
    <t>WINDSOR CENTRAL</t>
  </si>
  <si>
    <t>WINDSOR SOUTHEAST</t>
  </si>
  <si>
    <t>3 x SAL</t>
  </si>
  <si>
    <t>WINOOSKI</t>
  </si>
  <si>
    <t>Total # of Districts</t>
  </si>
  <si>
    <t>Total Salary</t>
  </si>
  <si>
    <t>Average Yrs Current Location</t>
  </si>
  <si>
    <t>Total FTE</t>
  </si>
  <si>
    <t>Average Salary</t>
  </si>
  <si>
    <t>Average Yrs as Superintendent</t>
  </si>
  <si>
    <t>Average FTE</t>
  </si>
  <si>
    <t>Average Yrs FT Admin - Any Position/ VT</t>
  </si>
  <si>
    <t>ESSEX-WESTFORD ECUSD</t>
  </si>
  <si>
    <t>Yes</t>
  </si>
  <si>
    <t>250/month</t>
  </si>
  <si>
    <t>1500 + 6 NVU Credits</t>
  </si>
  <si>
    <t>FY 19 Superintendent Salary Survey</t>
  </si>
  <si>
    <t xml:space="preserve">All Results </t>
  </si>
  <si>
    <t>As of 10-22-18</t>
  </si>
  <si>
    <t>*includes 3 Total Compensation</t>
  </si>
  <si>
    <t>IRS Rate</t>
  </si>
  <si>
    <t>6 UVM Cr + Prof. Dues</t>
  </si>
  <si>
    <t>With board approval</t>
  </si>
  <si>
    <t>Tuition 2 3-CR.</t>
  </si>
  <si>
    <t>2 X Salary</t>
  </si>
  <si>
    <t>2 x Salary</t>
  </si>
  <si>
    <t>2x Salary</t>
  </si>
  <si>
    <t>Travel Mileage</t>
  </si>
  <si>
    <t>Yrs Admin</t>
  </si>
  <si>
    <t>Yrs AdminVT</t>
  </si>
  <si>
    <t>Yrs Present</t>
  </si>
  <si>
    <t>3 yrs</t>
  </si>
  <si>
    <t>2 yrs</t>
  </si>
  <si>
    <t>4 yrs</t>
  </si>
  <si>
    <t>5 yrs</t>
  </si>
  <si>
    <t>1 yr</t>
  </si>
  <si>
    <t>5 yr</t>
  </si>
  <si>
    <t>3 days/ week</t>
  </si>
  <si>
    <t>BURLINGTON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</si>
</sst>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;[Red]&quot;$&quot;#,##0.00"/>
    <numFmt numFmtId="165" formatCode="0.0"/>
  </numFmts>
  <fonts count="6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left" wrapText="1"/>
    </xf>
    <xf numFmtId="1" fontId="3" fillId="0" borderId="2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 wrapText="1"/>
    </xf>
    <xf numFmtId="164" fontId="3" fillId="0" borderId="3" xfId="1" applyNumberFormat="1" applyFont="1" applyBorder="1" applyAlignment="1">
      <alignment wrapText="1"/>
    </xf>
    <xf numFmtId="0" fontId="3" fillId="0" borderId="1" xfId="0" applyFont="1" applyBorder="1" applyAlignment="1"/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2" fontId="3" fillId="0" borderId="2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horizontal="left" wrapText="1"/>
    </xf>
    <xf numFmtId="2" fontId="3" fillId="0" borderId="5" xfId="0" applyNumberFormat="1" applyFont="1" applyBorder="1" applyAlignment="1">
      <alignment horizontal="left" wrapText="1"/>
    </xf>
    <xf numFmtId="2" fontId="3" fillId="0" borderId="4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 wrapText="1"/>
    </xf>
    <xf numFmtId="44" fontId="3" fillId="0" borderId="0" xfId="1" applyFont="1" applyBorder="1" applyAlignment="1">
      <alignment wrapText="1"/>
    </xf>
    <xf numFmtId="0" fontId="3" fillId="0" borderId="4" xfId="0" applyFont="1" applyBorder="1" applyAlignment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2" fontId="3" fillId="0" borderId="5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horizontal="left" wrapText="1"/>
    </xf>
    <xf numFmtId="2" fontId="3" fillId="0" borderId="7" xfId="0" applyNumberFormat="1" applyFont="1" applyBorder="1" applyAlignment="1">
      <alignment horizontal="left" wrapText="1"/>
    </xf>
    <xf numFmtId="2" fontId="3" fillId="0" borderId="6" xfId="0" applyNumberFormat="1" applyFont="1" applyBorder="1" applyAlignment="1">
      <alignment horizontal="left"/>
    </xf>
    <xf numFmtId="2" fontId="3" fillId="0" borderId="8" xfId="0" applyNumberFormat="1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3" fillId="0" borderId="6" xfId="0" applyFont="1" applyBorder="1" applyAlignment="1"/>
    <xf numFmtId="0" fontId="3" fillId="0" borderId="8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2" fontId="3" fillId="0" borderId="7" xfId="0" applyNumberFormat="1" applyFont="1" applyBorder="1" applyAlignment="1">
      <alignment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4" fillId="0" borderId="9" xfId="0" applyNumberFormat="1" applyFont="1" applyBorder="1" applyAlignment="1">
      <alignment vertical="top"/>
    </xf>
    <xf numFmtId="164" fontId="4" fillId="0" borderId="9" xfId="0" applyNumberFormat="1" applyFont="1" applyBorder="1" applyAlignment="1">
      <alignment horizontal="center" vertical="top"/>
    </xf>
    <xf numFmtId="165" fontId="4" fillId="0" borderId="9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/>
    <xf numFmtId="49" fontId="4" fillId="0" borderId="9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ColWidth="21.85546875" defaultRowHeight="12.75" x14ac:dyDescent="0.2"/>
  <cols>
    <col min="1" max="1" width="27.5703125" style="6" customWidth="1"/>
    <col min="2" max="2" width="13.42578125" style="12" customWidth="1"/>
    <col min="3" max="3" width="6.5703125" style="4" customWidth="1"/>
    <col min="4" max="4" width="10.85546875" style="4" customWidth="1"/>
    <col min="5" max="5" width="17.28515625" style="4" customWidth="1"/>
    <col min="6" max="6" width="22.42578125" style="4" customWidth="1"/>
    <col min="7" max="7" width="11.140625" style="4" bestFit="1" customWidth="1"/>
    <col min="8" max="8" width="8.5703125" style="4" customWidth="1"/>
    <col min="9" max="9" width="8.140625" style="4" customWidth="1"/>
    <col min="10" max="10" width="13.140625" style="4" customWidth="1"/>
    <col min="11" max="11" width="8.7109375" style="4" customWidth="1"/>
    <col min="12" max="12" width="7.140625" style="4" customWidth="1"/>
    <col min="13" max="13" width="8.140625" style="4" customWidth="1"/>
    <col min="14" max="14" width="12.7109375" style="5" customWidth="1"/>
    <col min="15" max="16384" width="21.85546875" style="6"/>
  </cols>
  <sheetData>
    <row r="1" spans="1:14" s="46" customFormat="1" ht="33" customHeight="1" x14ac:dyDescent="0.2">
      <c r="A1" s="46" t="s">
        <v>115</v>
      </c>
      <c r="B1" s="47"/>
      <c r="C1" s="48"/>
      <c r="D1" s="48"/>
      <c r="E1" s="48" t="s">
        <v>116</v>
      </c>
      <c r="F1" s="48" t="s">
        <v>117</v>
      </c>
      <c r="G1" s="48"/>
      <c r="H1" s="48"/>
      <c r="I1" s="48"/>
      <c r="J1" s="48"/>
      <c r="K1" s="48"/>
      <c r="L1" s="48"/>
      <c r="M1" s="48"/>
      <c r="N1" s="49"/>
    </row>
    <row r="2" spans="1:14" s="3" customFormat="1" ht="38.25" x14ac:dyDescent="0.2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126</v>
      </c>
      <c r="K2" s="1" t="s">
        <v>127</v>
      </c>
      <c r="L2" s="1" t="s">
        <v>128</v>
      </c>
      <c r="M2" s="1" t="s">
        <v>129</v>
      </c>
      <c r="N2" s="1" t="s">
        <v>9</v>
      </c>
    </row>
    <row r="3" spans="1:14" s="57" customFormat="1" ht="15" customHeight="1" x14ac:dyDescent="0.2">
      <c r="A3" s="50" t="s">
        <v>10</v>
      </c>
      <c r="B3" s="51">
        <v>139450</v>
      </c>
      <c r="C3" s="52">
        <v>1</v>
      </c>
      <c r="D3" s="53"/>
      <c r="E3" s="54" t="s">
        <v>119</v>
      </c>
      <c r="F3" s="54" t="s">
        <v>38</v>
      </c>
      <c r="G3" s="54" t="s">
        <v>123</v>
      </c>
      <c r="H3" s="54" t="s">
        <v>130</v>
      </c>
      <c r="I3" s="53"/>
      <c r="J3" s="54" t="s">
        <v>25</v>
      </c>
      <c r="K3" s="55">
        <v>6</v>
      </c>
      <c r="L3" s="55">
        <v>6</v>
      </c>
      <c r="M3" s="55">
        <v>6</v>
      </c>
      <c r="N3" s="56"/>
    </row>
    <row r="4" spans="1:14" s="57" customFormat="1" ht="15" customHeight="1" x14ac:dyDescent="0.2">
      <c r="A4" s="50" t="s">
        <v>11</v>
      </c>
      <c r="B4" s="51">
        <v>125000</v>
      </c>
      <c r="C4" s="52">
        <v>1</v>
      </c>
      <c r="D4" s="53"/>
      <c r="E4" s="54" t="s">
        <v>119</v>
      </c>
      <c r="F4" s="54" t="s">
        <v>12</v>
      </c>
      <c r="G4" s="54" t="s">
        <v>13</v>
      </c>
      <c r="H4" s="54" t="s">
        <v>130</v>
      </c>
      <c r="I4" s="53"/>
      <c r="J4" s="54" t="s">
        <v>119</v>
      </c>
      <c r="K4" s="55">
        <v>1</v>
      </c>
      <c r="L4" s="55">
        <v>14</v>
      </c>
      <c r="M4" s="55">
        <v>1</v>
      </c>
      <c r="N4" s="56"/>
    </row>
    <row r="5" spans="1:14" s="57" customFormat="1" ht="15" customHeight="1" x14ac:dyDescent="0.2">
      <c r="A5" s="50" t="s">
        <v>14</v>
      </c>
      <c r="B5" s="51">
        <v>125000</v>
      </c>
      <c r="C5" s="52">
        <v>1</v>
      </c>
      <c r="D5" s="53"/>
      <c r="E5" s="54" t="s">
        <v>119</v>
      </c>
      <c r="F5" s="54" t="s">
        <v>43</v>
      </c>
      <c r="G5" s="54" t="s">
        <v>16</v>
      </c>
      <c r="H5" s="54" t="s">
        <v>130</v>
      </c>
      <c r="I5" s="53"/>
      <c r="J5" s="54" t="s">
        <v>119</v>
      </c>
      <c r="K5" s="55">
        <v>7</v>
      </c>
      <c r="L5" s="55">
        <v>7</v>
      </c>
      <c r="M5" s="55">
        <v>2</v>
      </c>
      <c r="N5" s="56"/>
    </row>
    <row r="6" spans="1:14" s="57" customFormat="1" ht="15" customHeight="1" x14ac:dyDescent="0.2">
      <c r="A6" s="50" t="s">
        <v>17</v>
      </c>
      <c r="B6" s="51">
        <v>122039</v>
      </c>
      <c r="C6" s="52">
        <v>1</v>
      </c>
      <c r="D6" s="53"/>
      <c r="E6" s="53"/>
      <c r="F6" s="53"/>
      <c r="G6" s="54" t="s">
        <v>13</v>
      </c>
      <c r="H6" s="54" t="s">
        <v>134</v>
      </c>
      <c r="I6" s="53"/>
      <c r="J6" s="54" t="s">
        <v>119</v>
      </c>
      <c r="K6" s="55">
        <v>4</v>
      </c>
      <c r="L6" s="55">
        <v>7</v>
      </c>
      <c r="M6" s="55">
        <v>4</v>
      </c>
      <c r="N6" s="56"/>
    </row>
    <row r="7" spans="1:14" s="57" customFormat="1" ht="15" customHeight="1" x14ac:dyDescent="0.2">
      <c r="A7" s="50" t="s">
        <v>18</v>
      </c>
      <c r="B7" s="51">
        <v>113300</v>
      </c>
      <c r="C7" s="52">
        <v>1</v>
      </c>
      <c r="D7" s="54"/>
      <c r="E7" s="54" t="s">
        <v>25</v>
      </c>
      <c r="F7" s="54" t="s">
        <v>19</v>
      </c>
      <c r="G7" s="54" t="s">
        <v>20</v>
      </c>
      <c r="H7" s="54" t="s">
        <v>131</v>
      </c>
      <c r="I7" s="53"/>
      <c r="J7" s="54" t="s">
        <v>119</v>
      </c>
      <c r="K7" s="55">
        <v>2</v>
      </c>
      <c r="L7" s="55">
        <v>12</v>
      </c>
      <c r="M7" s="55">
        <v>2</v>
      </c>
      <c r="N7" s="58" t="s">
        <v>136</v>
      </c>
    </row>
    <row r="8" spans="1:14" s="57" customFormat="1" ht="15" customHeight="1" x14ac:dyDescent="0.2">
      <c r="A8" s="50" t="s">
        <v>21</v>
      </c>
      <c r="B8" s="51">
        <v>135000</v>
      </c>
      <c r="C8" s="52">
        <v>1</v>
      </c>
      <c r="D8" s="53"/>
      <c r="E8" s="54" t="s">
        <v>119</v>
      </c>
      <c r="F8" s="54" t="s">
        <v>19</v>
      </c>
      <c r="G8" s="54" t="s">
        <v>22</v>
      </c>
      <c r="H8" s="54" t="s">
        <v>130</v>
      </c>
      <c r="I8" s="53"/>
      <c r="J8" s="54" t="s">
        <v>119</v>
      </c>
      <c r="K8" s="55">
        <v>2</v>
      </c>
      <c r="L8" s="55">
        <v>15</v>
      </c>
      <c r="M8" s="55">
        <v>2</v>
      </c>
      <c r="N8" s="56"/>
    </row>
    <row r="9" spans="1:14" s="57" customFormat="1" ht="15" customHeight="1" x14ac:dyDescent="0.2">
      <c r="A9" s="50" t="s">
        <v>137</v>
      </c>
      <c r="B9" s="51">
        <v>161091</v>
      </c>
      <c r="C9" s="52">
        <v>1</v>
      </c>
      <c r="D9" s="53"/>
      <c r="E9" s="54" t="s">
        <v>119</v>
      </c>
      <c r="F9" s="58" t="s">
        <v>121</v>
      </c>
      <c r="G9" s="54" t="s">
        <v>23</v>
      </c>
      <c r="H9" s="54" t="s">
        <v>130</v>
      </c>
      <c r="I9" s="53"/>
      <c r="J9" s="54" t="s">
        <v>119</v>
      </c>
      <c r="K9" s="55">
        <v>13</v>
      </c>
      <c r="L9" s="55">
        <v>4</v>
      </c>
      <c r="M9" s="55">
        <v>4</v>
      </c>
      <c r="N9" s="56"/>
    </row>
    <row r="10" spans="1:14" s="57" customFormat="1" ht="15" customHeight="1" x14ac:dyDescent="0.2">
      <c r="A10" s="50" t="s">
        <v>24</v>
      </c>
      <c r="B10" s="51">
        <v>126450</v>
      </c>
      <c r="C10" s="52">
        <v>1</v>
      </c>
      <c r="D10" s="53"/>
      <c r="E10" s="54" t="s">
        <v>119</v>
      </c>
      <c r="F10" s="54" t="s">
        <v>25</v>
      </c>
      <c r="G10" s="54" t="s">
        <v>13</v>
      </c>
      <c r="H10" s="54" t="s">
        <v>130</v>
      </c>
      <c r="I10" s="53"/>
      <c r="J10" s="53"/>
      <c r="K10" s="55">
        <v>4</v>
      </c>
      <c r="L10" s="55">
        <v>4</v>
      </c>
      <c r="M10" s="55">
        <v>4</v>
      </c>
      <c r="N10" s="56"/>
    </row>
    <row r="11" spans="1:14" s="57" customFormat="1" ht="15" customHeight="1" x14ac:dyDescent="0.2">
      <c r="A11" s="50" t="s">
        <v>26</v>
      </c>
      <c r="B11" s="51">
        <v>124600</v>
      </c>
      <c r="C11" s="52">
        <v>1</v>
      </c>
      <c r="D11" s="53"/>
      <c r="E11" s="54" t="s">
        <v>25</v>
      </c>
      <c r="F11" s="54" t="s">
        <v>27</v>
      </c>
      <c r="G11" s="54" t="s">
        <v>13</v>
      </c>
      <c r="H11" s="54" t="s">
        <v>130</v>
      </c>
      <c r="I11" s="53"/>
      <c r="J11" s="54" t="s">
        <v>119</v>
      </c>
      <c r="K11" s="55">
        <v>10</v>
      </c>
      <c r="L11" s="55">
        <v>20</v>
      </c>
      <c r="M11" s="55">
        <v>10</v>
      </c>
      <c r="N11" s="56"/>
    </row>
    <row r="12" spans="1:14" s="57" customFormat="1" ht="15" customHeight="1" x14ac:dyDescent="0.2">
      <c r="A12" s="50" t="s">
        <v>28</v>
      </c>
      <c r="B12" s="51">
        <v>178991</v>
      </c>
      <c r="C12" s="52">
        <v>1</v>
      </c>
      <c r="D12" s="53"/>
      <c r="E12" s="53"/>
      <c r="F12" s="54" t="s">
        <v>29</v>
      </c>
      <c r="G12" s="54" t="s">
        <v>20</v>
      </c>
      <c r="H12" s="54" t="s">
        <v>131</v>
      </c>
      <c r="I12" s="53"/>
      <c r="J12" s="54" t="s">
        <v>119</v>
      </c>
      <c r="K12" s="55">
        <v>12</v>
      </c>
      <c r="L12" s="55">
        <v>29</v>
      </c>
      <c r="M12" s="55">
        <v>12</v>
      </c>
      <c r="N12" s="56"/>
    </row>
    <row r="13" spans="1:14" s="57" customFormat="1" ht="15" customHeight="1" x14ac:dyDescent="0.2">
      <c r="A13" s="50" t="s">
        <v>30</v>
      </c>
      <c r="B13" s="51">
        <v>151660</v>
      </c>
      <c r="C13" s="52">
        <v>1</v>
      </c>
      <c r="D13" s="53"/>
      <c r="E13" s="54" t="s">
        <v>119</v>
      </c>
      <c r="F13" s="54" t="s">
        <v>122</v>
      </c>
      <c r="G13" s="54" t="s">
        <v>23</v>
      </c>
      <c r="H13" s="54" t="s">
        <v>132</v>
      </c>
      <c r="I13" s="53"/>
      <c r="J13" s="54" t="s">
        <v>119</v>
      </c>
      <c r="K13" s="55">
        <v>10</v>
      </c>
      <c r="L13" s="55">
        <v>20</v>
      </c>
      <c r="M13" s="55">
        <v>10</v>
      </c>
      <c r="N13" s="56"/>
    </row>
    <row r="14" spans="1:14" s="57" customFormat="1" ht="15" customHeight="1" x14ac:dyDescent="0.2">
      <c r="A14" s="50" t="s">
        <v>31</v>
      </c>
      <c r="B14" s="51">
        <v>139944</v>
      </c>
      <c r="C14" s="52">
        <v>1</v>
      </c>
      <c r="D14" s="53"/>
      <c r="E14" s="54" t="s">
        <v>38</v>
      </c>
      <c r="F14" s="54" t="s">
        <v>32</v>
      </c>
      <c r="G14" s="54" t="s">
        <v>33</v>
      </c>
      <c r="H14" s="54" t="s">
        <v>130</v>
      </c>
      <c r="I14" s="53"/>
      <c r="J14" s="54" t="s">
        <v>119</v>
      </c>
      <c r="K14" s="55">
        <v>3</v>
      </c>
      <c r="L14" s="55">
        <v>15</v>
      </c>
      <c r="M14" s="55">
        <v>3</v>
      </c>
      <c r="N14" s="56"/>
    </row>
    <row r="15" spans="1:14" s="57" customFormat="1" ht="15" customHeight="1" x14ac:dyDescent="0.2">
      <c r="A15" s="50" t="s">
        <v>34</v>
      </c>
      <c r="B15" s="51">
        <v>96820</v>
      </c>
      <c r="C15" s="52">
        <v>1</v>
      </c>
      <c r="D15" s="53"/>
      <c r="E15" s="54" t="s">
        <v>38</v>
      </c>
      <c r="F15" s="53"/>
      <c r="G15" s="54" t="s">
        <v>35</v>
      </c>
      <c r="H15" s="54" t="s">
        <v>134</v>
      </c>
      <c r="I15" s="53"/>
      <c r="J15" s="54" t="s">
        <v>38</v>
      </c>
      <c r="K15" s="55">
        <v>2</v>
      </c>
      <c r="L15" s="55">
        <v>2</v>
      </c>
      <c r="M15" s="55">
        <v>2</v>
      </c>
      <c r="N15" s="56"/>
    </row>
    <row r="16" spans="1:14" s="57" customFormat="1" ht="15" customHeight="1" x14ac:dyDescent="0.2">
      <c r="A16" s="50" t="s">
        <v>111</v>
      </c>
      <c r="B16" s="51">
        <v>154300</v>
      </c>
      <c r="C16" s="52">
        <v>1</v>
      </c>
      <c r="D16" s="53"/>
      <c r="E16" s="54" t="s">
        <v>119</v>
      </c>
      <c r="F16" s="54" t="s">
        <v>36</v>
      </c>
      <c r="G16" s="54" t="s">
        <v>20</v>
      </c>
      <c r="H16" s="54" t="s">
        <v>131</v>
      </c>
      <c r="I16" s="53"/>
      <c r="J16" s="54" t="s">
        <v>119</v>
      </c>
      <c r="K16" s="55">
        <v>6</v>
      </c>
      <c r="L16" s="55">
        <v>11</v>
      </c>
      <c r="M16" s="55">
        <v>2</v>
      </c>
      <c r="N16" s="56"/>
    </row>
    <row r="17" spans="1:14" s="57" customFormat="1" ht="15" customHeight="1" x14ac:dyDescent="0.2">
      <c r="A17" s="50" t="s">
        <v>37</v>
      </c>
      <c r="B17" s="51">
        <v>123820</v>
      </c>
      <c r="C17" s="52">
        <v>1</v>
      </c>
      <c r="D17" s="54"/>
      <c r="E17" s="53"/>
      <c r="F17" s="54" t="s">
        <v>38</v>
      </c>
      <c r="G17" s="54" t="s">
        <v>13</v>
      </c>
      <c r="H17" s="54" t="s">
        <v>131</v>
      </c>
      <c r="I17" s="54" t="s">
        <v>112</v>
      </c>
      <c r="J17" s="54" t="s">
        <v>38</v>
      </c>
      <c r="K17" s="55">
        <v>2</v>
      </c>
      <c r="L17" s="55">
        <v>13</v>
      </c>
      <c r="M17" s="55">
        <v>2</v>
      </c>
      <c r="N17" s="56"/>
    </row>
    <row r="18" spans="1:14" s="57" customFormat="1" ht="15" customHeight="1" x14ac:dyDescent="0.2">
      <c r="A18" s="50" t="s">
        <v>39</v>
      </c>
      <c r="B18" s="51">
        <v>126000</v>
      </c>
      <c r="C18" s="52">
        <v>1</v>
      </c>
      <c r="D18" s="54"/>
      <c r="E18" s="54" t="s">
        <v>119</v>
      </c>
      <c r="F18" s="54" t="s">
        <v>40</v>
      </c>
      <c r="G18" s="54" t="s">
        <v>41</v>
      </c>
      <c r="H18" s="54" t="s">
        <v>134</v>
      </c>
      <c r="I18" s="53"/>
      <c r="J18" s="54" t="s">
        <v>119</v>
      </c>
      <c r="K18" s="55">
        <v>1</v>
      </c>
      <c r="L18" s="55">
        <v>15</v>
      </c>
      <c r="M18" s="55">
        <v>1</v>
      </c>
      <c r="N18" s="56"/>
    </row>
    <row r="19" spans="1:14" s="57" customFormat="1" ht="15" customHeight="1" x14ac:dyDescent="0.2">
      <c r="A19" s="50" t="s">
        <v>42</v>
      </c>
      <c r="B19" s="59">
        <v>134294</v>
      </c>
      <c r="C19" s="52">
        <v>1</v>
      </c>
      <c r="D19" s="53"/>
      <c r="E19" s="54" t="s">
        <v>119</v>
      </c>
      <c r="F19" s="54" t="s">
        <v>43</v>
      </c>
      <c r="G19" s="54" t="s">
        <v>33</v>
      </c>
      <c r="H19" s="54" t="s">
        <v>131</v>
      </c>
      <c r="I19" s="53"/>
      <c r="J19" s="53"/>
      <c r="K19" s="55">
        <v>9</v>
      </c>
      <c r="L19" s="55">
        <v>24</v>
      </c>
      <c r="M19" s="55">
        <v>9</v>
      </c>
      <c r="N19" s="56"/>
    </row>
    <row r="20" spans="1:14" s="57" customFormat="1" ht="15" customHeight="1" x14ac:dyDescent="0.2">
      <c r="A20" s="50" t="s">
        <v>44</v>
      </c>
      <c r="B20" s="51">
        <v>118450</v>
      </c>
      <c r="C20" s="52">
        <v>1</v>
      </c>
      <c r="D20" s="53"/>
      <c r="E20" s="54" t="s">
        <v>119</v>
      </c>
      <c r="F20" s="54" t="s">
        <v>45</v>
      </c>
      <c r="G20" s="54" t="s">
        <v>13</v>
      </c>
      <c r="H20" s="54" t="s">
        <v>134</v>
      </c>
      <c r="I20" s="54" t="s">
        <v>112</v>
      </c>
      <c r="J20" s="53"/>
      <c r="K20" s="55">
        <v>4</v>
      </c>
      <c r="L20" s="55">
        <v>16</v>
      </c>
      <c r="M20" s="55">
        <v>1</v>
      </c>
      <c r="N20" s="56"/>
    </row>
    <row r="21" spans="1:14" s="57" customFormat="1" ht="15" customHeight="1" x14ac:dyDescent="0.2">
      <c r="A21" s="50" t="s">
        <v>46</v>
      </c>
      <c r="B21" s="51">
        <v>134000</v>
      </c>
      <c r="C21" s="52">
        <v>1</v>
      </c>
      <c r="D21" s="53"/>
      <c r="E21" s="54" t="s">
        <v>119</v>
      </c>
      <c r="F21" s="53"/>
      <c r="G21" s="54" t="s">
        <v>33</v>
      </c>
      <c r="H21" s="54" t="s">
        <v>134</v>
      </c>
      <c r="I21" s="53"/>
      <c r="J21" s="54" t="s">
        <v>119</v>
      </c>
      <c r="K21" s="55">
        <v>11</v>
      </c>
      <c r="L21" s="55">
        <v>37</v>
      </c>
      <c r="M21" s="55">
        <v>8</v>
      </c>
      <c r="N21" s="56"/>
    </row>
    <row r="22" spans="1:14" s="57" customFormat="1" ht="15" customHeight="1" x14ac:dyDescent="0.2">
      <c r="A22" s="50" t="s">
        <v>47</v>
      </c>
      <c r="B22" s="51">
        <v>135355</v>
      </c>
      <c r="C22" s="52">
        <v>1</v>
      </c>
      <c r="D22" s="54"/>
      <c r="E22" s="54" t="s">
        <v>25</v>
      </c>
      <c r="F22" s="54" t="s">
        <v>48</v>
      </c>
      <c r="G22" s="54" t="s">
        <v>124</v>
      </c>
      <c r="H22" s="54" t="s">
        <v>132</v>
      </c>
      <c r="I22" s="53"/>
      <c r="J22" s="54" t="s">
        <v>119</v>
      </c>
      <c r="K22" s="55">
        <v>8</v>
      </c>
      <c r="L22" s="55">
        <v>23</v>
      </c>
      <c r="M22" s="55">
        <v>8</v>
      </c>
      <c r="N22" s="56"/>
    </row>
    <row r="23" spans="1:14" s="57" customFormat="1" ht="15" customHeight="1" x14ac:dyDescent="0.2">
      <c r="A23" s="50" t="s">
        <v>49</v>
      </c>
      <c r="B23" s="51">
        <v>140039</v>
      </c>
      <c r="C23" s="52">
        <v>1</v>
      </c>
      <c r="D23" s="53"/>
      <c r="E23" s="54" t="s">
        <v>119</v>
      </c>
      <c r="F23" s="53"/>
      <c r="G23" s="54" t="s">
        <v>20</v>
      </c>
      <c r="H23" s="54" t="s">
        <v>133</v>
      </c>
      <c r="I23" s="53"/>
      <c r="J23" s="54" t="s">
        <v>119</v>
      </c>
      <c r="K23" s="55">
        <v>10</v>
      </c>
      <c r="L23" s="55">
        <v>27</v>
      </c>
      <c r="M23" s="55">
        <v>10</v>
      </c>
      <c r="N23" s="56"/>
    </row>
    <row r="24" spans="1:14" s="57" customFormat="1" ht="15" customHeight="1" x14ac:dyDescent="0.2">
      <c r="A24" s="50" t="s">
        <v>50</v>
      </c>
      <c r="B24" s="51">
        <v>132000</v>
      </c>
      <c r="C24" s="52">
        <v>1</v>
      </c>
      <c r="D24" s="53"/>
      <c r="E24" s="54" t="s">
        <v>25</v>
      </c>
      <c r="F24" s="54" t="s">
        <v>114</v>
      </c>
      <c r="G24" s="54" t="s">
        <v>22</v>
      </c>
      <c r="H24" s="54" t="s">
        <v>132</v>
      </c>
      <c r="I24" s="53"/>
      <c r="J24" s="54" t="s">
        <v>119</v>
      </c>
      <c r="K24" s="55">
        <v>2</v>
      </c>
      <c r="L24" s="55">
        <v>17</v>
      </c>
      <c r="M24" s="55">
        <v>2</v>
      </c>
      <c r="N24" s="56"/>
    </row>
    <row r="25" spans="1:14" s="57" customFormat="1" ht="15" customHeight="1" x14ac:dyDescent="0.2">
      <c r="A25" s="50" t="s">
        <v>52</v>
      </c>
      <c r="B25" s="51">
        <v>128925</v>
      </c>
      <c r="C25" s="52">
        <v>1</v>
      </c>
      <c r="D25" s="53"/>
      <c r="E25" s="54" t="s">
        <v>119</v>
      </c>
      <c r="F25" s="54" t="s">
        <v>53</v>
      </c>
      <c r="G25" s="54" t="s">
        <v>13</v>
      </c>
      <c r="H25" s="54" t="s">
        <v>130</v>
      </c>
      <c r="I25" s="53"/>
      <c r="J25" s="54" t="s">
        <v>119</v>
      </c>
      <c r="K25" s="55">
        <v>3</v>
      </c>
      <c r="L25" s="55">
        <v>8</v>
      </c>
      <c r="M25" s="55">
        <v>3</v>
      </c>
      <c r="N25" s="56"/>
    </row>
    <row r="26" spans="1:14" s="57" customFormat="1" ht="15" customHeight="1" x14ac:dyDescent="0.2">
      <c r="A26" s="50" t="s">
        <v>54</v>
      </c>
      <c r="B26" s="51">
        <v>141383</v>
      </c>
      <c r="C26" s="52">
        <v>1</v>
      </c>
      <c r="D26" s="53"/>
      <c r="E26" s="54" t="s">
        <v>25</v>
      </c>
      <c r="F26" s="54" t="s">
        <v>25</v>
      </c>
      <c r="G26" s="54" t="s">
        <v>13</v>
      </c>
      <c r="H26" s="54" t="s">
        <v>131</v>
      </c>
      <c r="I26" s="53"/>
      <c r="J26" s="54" t="s">
        <v>119</v>
      </c>
      <c r="K26" s="55">
        <v>11</v>
      </c>
      <c r="L26" s="55">
        <v>14</v>
      </c>
      <c r="M26" s="55">
        <v>11</v>
      </c>
      <c r="N26" s="56"/>
    </row>
    <row r="27" spans="1:14" s="57" customFormat="1" ht="15" customHeight="1" x14ac:dyDescent="0.2">
      <c r="A27" s="50" t="s">
        <v>55</v>
      </c>
      <c r="B27" s="51">
        <v>138000</v>
      </c>
      <c r="C27" s="52">
        <v>1</v>
      </c>
      <c r="D27" s="54"/>
      <c r="E27" s="54" t="s">
        <v>119</v>
      </c>
      <c r="F27" s="54" t="s">
        <v>15</v>
      </c>
      <c r="G27" s="54" t="s">
        <v>13</v>
      </c>
      <c r="H27" s="54" t="s">
        <v>131</v>
      </c>
      <c r="I27" s="53"/>
      <c r="J27" s="54" t="s">
        <v>119</v>
      </c>
      <c r="K27" s="55">
        <v>5</v>
      </c>
      <c r="L27" s="55">
        <v>25</v>
      </c>
      <c r="M27" s="55">
        <v>5</v>
      </c>
      <c r="N27" s="56"/>
    </row>
    <row r="28" spans="1:14" s="57" customFormat="1" ht="15" customHeight="1" x14ac:dyDescent="0.2">
      <c r="A28" s="50" t="s">
        <v>56</v>
      </c>
      <c r="B28" s="51">
        <v>132590</v>
      </c>
      <c r="C28" s="52">
        <v>1</v>
      </c>
      <c r="D28" s="54"/>
      <c r="E28" s="54" t="s">
        <v>119</v>
      </c>
      <c r="F28" s="54" t="s">
        <v>19</v>
      </c>
      <c r="G28" s="54" t="s">
        <v>125</v>
      </c>
      <c r="H28" s="54" t="s">
        <v>133</v>
      </c>
      <c r="I28" s="53"/>
      <c r="J28" s="54" t="s">
        <v>38</v>
      </c>
      <c r="K28" s="55">
        <v>4</v>
      </c>
      <c r="L28" s="55">
        <v>4</v>
      </c>
      <c r="M28" s="55">
        <v>4</v>
      </c>
      <c r="N28" s="56"/>
    </row>
    <row r="29" spans="1:14" s="57" customFormat="1" ht="15" customHeight="1" x14ac:dyDescent="0.2">
      <c r="A29" s="50" t="s">
        <v>57</v>
      </c>
      <c r="B29" s="51">
        <v>125000</v>
      </c>
      <c r="C29" s="52">
        <v>1</v>
      </c>
      <c r="D29" s="53"/>
      <c r="E29" s="54" t="s">
        <v>119</v>
      </c>
      <c r="F29" s="54" t="s">
        <v>58</v>
      </c>
      <c r="G29" s="54" t="s">
        <v>22</v>
      </c>
      <c r="H29" s="54" t="s">
        <v>134</v>
      </c>
      <c r="I29" s="53"/>
      <c r="J29" s="54" t="s">
        <v>119</v>
      </c>
      <c r="K29" s="55">
        <v>1</v>
      </c>
      <c r="L29" s="55">
        <v>8</v>
      </c>
      <c r="M29" s="55">
        <v>1</v>
      </c>
      <c r="N29" s="56"/>
    </row>
    <row r="30" spans="1:14" s="57" customFormat="1" ht="15" customHeight="1" x14ac:dyDescent="0.2">
      <c r="A30" s="50" t="s">
        <v>59</v>
      </c>
      <c r="B30" s="51">
        <v>125000</v>
      </c>
      <c r="C30" s="52">
        <v>1</v>
      </c>
      <c r="D30" s="53"/>
      <c r="E30" s="53"/>
      <c r="F30" s="54" t="s">
        <v>60</v>
      </c>
      <c r="G30" s="54" t="s">
        <v>13</v>
      </c>
      <c r="H30" s="54" t="s">
        <v>131</v>
      </c>
      <c r="I30" s="53"/>
      <c r="J30" s="54" t="s">
        <v>119</v>
      </c>
      <c r="K30" s="55">
        <v>1</v>
      </c>
      <c r="L30" s="55">
        <v>10</v>
      </c>
      <c r="M30" s="55">
        <v>1</v>
      </c>
      <c r="N30" s="56"/>
    </row>
    <row r="31" spans="1:14" s="57" customFormat="1" ht="15" customHeight="1" x14ac:dyDescent="0.2">
      <c r="A31" s="50" t="s">
        <v>61</v>
      </c>
      <c r="B31" s="51">
        <v>137416</v>
      </c>
      <c r="C31" s="52">
        <v>1</v>
      </c>
      <c r="D31" s="53"/>
      <c r="E31" s="54" t="s">
        <v>119</v>
      </c>
      <c r="F31" s="53"/>
      <c r="G31" s="54" t="s">
        <v>62</v>
      </c>
      <c r="H31" s="54" t="s">
        <v>131</v>
      </c>
      <c r="I31" s="53"/>
      <c r="J31" s="54" t="s">
        <v>119</v>
      </c>
      <c r="K31" s="55">
        <v>3</v>
      </c>
      <c r="L31" s="53"/>
      <c r="M31" s="55">
        <v>3</v>
      </c>
      <c r="N31" s="56"/>
    </row>
    <row r="32" spans="1:14" s="57" customFormat="1" ht="15" customHeight="1" x14ac:dyDescent="0.2">
      <c r="A32" s="50" t="s">
        <v>63</v>
      </c>
      <c r="B32" s="51">
        <v>124447</v>
      </c>
      <c r="C32" s="52">
        <v>1</v>
      </c>
      <c r="D32" s="53"/>
      <c r="E32" s="54" t="s">
        <v>25</v>
      </c>
      <c r="F32" s="54" t="s">
        <v>64</v>
      </c>
      <c r="G32" s="54" t="s">
        <v>13</v>
      </c>
      <c r="H32" s="54" t="s">
        <v>130</v>
      </c>
      <c r="I32" s="53"/>
      <c r="J32" s="54" t="s">
        <v>38</v>
      </c>
      <c r="K32" s="55">
        <v>9</v>
      </c>
      <c r="L32" s="55">
        <v>25</v>
      </c>
      <c r="M32" s="55">
        <v>3</v>
      </c>
      <c r="N32" s="56"/>
    </row>
    <row r="33" spans="1:14" s="57" customFormat="1" ht="15" customHeight="1" x14ac:dyDescent="0.2">
      <c r="A33" s="50" t="s">
        <v>65</v>
      </c>
      <c r="B33" s="51">
        <v>119000</v>
      </c>
      <c r="C33" s="52">
        <v>1</v>
      </c>
      <c r="D33" s="53"/>
      <c r="E33" s="54" t="s">
        <v>119</v>
      </c>
      <c r="F33" s="58" t="s">
        <v>120</v>
      </c>
      <c r="G33" s="54" t="s">
        <v>35</v>
      </c>
      <c r="H33" s="54" t="s">
        <v>134</v>
      </c>
      <c r="I33" s="53"/>
      <c r="J33" s="54" t="s">
        <v>38</v>
      </c>
      <c r="K33" s="55">
        <v>3</v>
      </c>
      <c r="L33" s="55">
        <v>6</v>
      </c>
      <c r="M33" s="55">
        <v>1</v>
      </c>
      <c r="N33" s="56"/>
    </row>
    <row r="34" spans="1:14" s="57" customFormat="1" ht="15" customHeight="1" x14ac:dyDescent="0.2">
      <c r="A34" s="50" t="s">
        <v>66</v>
      </c>
      <c r="B34" s="51">
        <v>131840</v>
      </c>
      <c r="C34" s="52">
        <v>1</v>
      </c>
      <c r="D34" s="53"/>
      <c r="E34" s="54" t="s">
        <v>119</v>
      </c>
      <c r="F34" s="54" t="s">
        <v>25</v>
      </c>
      <c r="G34" s="54" t="s">
        <v>22</v>
      </c>
      <c r="H34" s="54" t="s">
        <v>131</v>
      </c>
      <c r="I34" s="53"/>
      <c r="J34" s="54" t="s">
        <v>119</v>
      </c>
      <c r="K34" s="55">
        <v>2</v>
      </c>
      <c r="L34" s="55">
        <v>2</v>
      </c>
      <c r="M34" s="55">
        <v>2</v>
      </c>
      <c r="N34" s="56"/>
    </row>
    <row r="35" spans="1:14" s="57" customFormat="1" ht="15" customHeight="1" x14ac:dyDescent="0.2">
      <c r="A35" s="50" t="s">
        <v>67</v>
      </c>
      <c r="B35" s="51">
        <v>111263</v>
      </c>
      <c r="C35" s="52">
        <v>1</v>
      </c>
      <c r="D35" s="54"/>
      <c r="E35" s="54" t="s">
        <v>119</v>
      </c>
      <c r="F35" s="54" t="s">
        <v>38</v>
      </c>
      <c r="G35" s="54" t="s">
        <v>41</v>
      </c>
      <c r="H35" s="54" t="s">
        <v>134</v>
      </c>
      <c r="I35" s="54"/>
      <c r="J35" s="54" t="s">
        <v>119</v>
      </c>
      <c r="K35" s="55">
        <v>8</v>
      </c>
      <c r="L35" s="55">
        <v>8</v>
      </c>
      <c r="M35" s="55">
        <v>2</v>
      </c>
      <c r="N35" s="56"/>
    </row>
    <row r="36" spans="1:14" s="57" customFormat="1" ht="15" customHeight="1" x14ac:dyDescent="0.2">
      <c r="A36" s="50" t="s">
        <v>68</v>
      </c>
      <c r="B36" s="51">
        <v>120802</v>
      </c>
      <c r="C36" s="52">
        <v>1</v>
      </c>
      <c r="D36" s="53"/>
      <c r="E36" s="54" t="s">
        <v>38</v>
      </c>
      <c r="F36" s="54" t="s">
        <v>69</v>
      </c>
      <c r="G36" s="54" t="s">
        <v>70</v>
      </c>
      <c r="H36" s="54" t="s">
        <v>131</v>
      </c>
      <c r="I36" s="53"/>
      <c r="J36" s="54" t="s">
        <v>119</v>
      </c>
      <c r="K36" s="55">
        <v>5</v>
      </c>
      <c r="L36" s="55">
        <v>19</v>
      </c>
      <c r="M36" s="55">
        <v>5</v>
      </c>
      <c r="N36" s="56"/>
    </row>
    <row r="37" spans="1:14" s="57" customFormat="1" ht="15" customHeight="1" x14ac:dyDescent="0.2">
      <c r="A37" s="50" t="s">
        <v>71</v>
      </c>
      <c r="B37" s="51">
        <v>113558</v>
      </c>
      <c r="C37" s="60">
        <v>0.8</v>
      </c>
      <c r="D37" s="54"/>
      <c r="E37" s="54" t="s">
        <v>119</v>
      </c>
      <c r="F37" s="53"/>
      <c r="G37" s="53"/>
      <c r="H37" s="54" t="s">
        <v>134</v>
      </c>
      <c r="I37" s="53"/>
      <c r="J37" s="53"/>
      <c r="K37" s="55">
        <v>5</v>
      </c>
      <c r="L37" s="55">
        <v>1</v>
      </c>
      <c r="M37" s="55">
        <v>1</v>
      </c>
      <c r="N37" s="56"/>
    </row>
    <row r="38" spans="1:14" s="57" customFormat="1" ht="15" customHeight="1" x14ac:dyDescent="0.2">
      <c r="A38" s="50" t="s">
        <v>72</v>
      </c>
      <c r="B38" s="51">
        <v>145000</v>
      </c>
      <c r="C38" s="52">
        <v>1</v>
      </c>
      <c r="D38" s="53"/>
      <c r="E38" s="54" t="s">
        <v>25</v>
      </c>
      <c r="F38" s="54" t="s">
        <v>25</v>
      </c>
      <c r="G38" s="54" t="s">
        <v>22</v>
      </c>
      <c r="H38" s="54" t="s">
        <v>131</v>
      </c>
      <c r="I38" s="53"/>
      <c r="J38" s="54" t="s">
        <v>25</v>
      </c>
      <c r="K38" s="53"/>
      <c r="L38" s="53"/>
      <c r="M38" s="53"/>
      <c r="N38" s="56"/>
    </row>
    <row r="39" spans="1:14" s="57" customFormat="1" ht="15" customHeight="1" x14ac:dyDescent="0.2">
      <c r="A39" s="50" t="s">
        <v>73</v>
      </c>
      <c r="B39" s="51">
        <v>134703</v>
      </c>
      <c r="C39" s="52">
        <v>1</v>
      </c>
      <c r="D39" s="54"/>
      <c r="E39" s="54" t="s">
        <v>25</v>
      </c>
      <c r="F39" s="54" t="s">
        <v>25</v>
      </c>
      <c r="G39" s="54" t="s">
        <v>74</v>
      </c>
      <c r="H39" s="54" t="s">
        <v>130</v>
      </c>
      <c r="I39" s="53"/>
      <c r="J39" s="54" t="s">
        <v>25</v>
      </c>
      <c r="K39" s="55">
        <v>26</v>
      </c>
      <c r="L39" s="55">
        <v>23</v>
      </c>
      <c r="M39" s="55">
        <v>5</v>
      </c>
      <c r="N39" s="56"/>
    </row>
    <row r="40" spans="1:14" s="57" customFormat="1" ht="15" customHeight="1" x14ac:dyDescent="0.2">
      <c r="A40" s="50" t="s">
        <v>75</v>
      </c>
      <c r="B40" s="51">
        <v>60000</v>
      </c>
      <c r="C40" s="60">
        <v>0.6</v>
      </c>
      <c r="D40" s="61" t="s">
        <v>112</v>
      </c>
      <c r="E40" s="54" t="s">
        <v>38</v>
      </c>
      <c r="F40" s="54" t="s">
        <v>19</v>
      </c>
      <c r="G40" s="53"/>
      <c r="H40" s="54" t="s">
        <v>134</v>
      </c>
      <c r="I40" s="54" t="s">
        <v>112</v>
      </c>
      <c r="J40" s="54" t="s">
        <v>38</v>
      </c>
      <c r="K40" s="55">
        <v>16</v>
      </c>
      <c r="L40" s="55">
        <v>12</v>
      </c>
      <c r="M40" s="55">
        <v>1</v>
      </c>
      <c r="N40" s="56"/>
    </row>
    <row r="41" spans="1:14" s="57" customFormat="1" ht="15" customHeight="1" x14ac:dyDescent="0.2">
      <c r="A41" s="50" t="s">
        <v>76</v>
      </c>
      <c r="B41" s="51">
        <v>167475</v>
      </c>
      <c r="C41" s="52">
        <v>1</v>
      </c>
      <c r="D41" s="61" t="s">
        <v>112</v>
      </c>
      <c r="E41" s="54" t="s">
        <v>119</v>
      </c>
      <c r="F41" s="54" t="s">
        <v>19</v>
      </c>
      <c r="G41" s="54" t="s">
        <v>77</v>
      </c>
      <c r="H41" s="54" t="s">
        <v>135</v>
      </c>
      <c r="I41" s="53"/>
      <c r="J41" s="54" t="s">
        <v>119</v>
      </c>
      <c r="K41" s="55">
        <v>10</v>
      </c>
      <c r="L41" s="55">
        <v>1</v>
      </c>
      <c r="M41" s="55">
        <v>1</v>
      </c>
      <c r="N41" s="56"/>
    </row>
    <row r="42" spans="1:14" s="57" customFormat="1" ht="15" customHeight="1" x14ac:dyDescent="0.2">
      <c r="A42" s="50" t="s">
        <v>78</v>
      </c>
      <c r="B42" s="51">
        <v>168445</v>
      </c>
      <c r="C42" s="52">
        <v>1</v>
      </c>
      <c r="D42" s="61" t="s">
        <v>112</v>
      </c>
      <c r="E42" s="54" t="s">
        <v>119</v>
      </c>
      <c r="F42" s="54" t="s">
        <v>79</v>
      </c>
      <c r="G42" s="54" t="s">
        <v>20</v>
      </c>
      <c r="H42" s="54" t="s">
        <v>134</v>
      </c>
      <c r="I42" s="53"/>
      <c r="J42" s="54" t="s">
        <v>25</v>
      </c>
      <c r="K42" s="55">
        <v>8</v>
      </c>
      <c r="L42" s="55">
        <v>30</v>
      </c>
      <c r="M42" s="55">
        <v>8</v>
      </c>
      <c r="N42" s="56"/>
    </row>
    <row r="43" spans="1:14" s="57" customFormat="1" ht="15" customHeight="1" x14ac:dyDescent="0.2">
      <c r="A43" s="50" t="s">
        <v>80</v>
      </c>
      <c r="B43" s="51">
        <v>151943.60999999999</v>
      </c>
      <c r="C43" s="52">
        <v>1</v>
      </c>
      <c r="D43" s="54"/>
      <c r="E43" s="54" t="s">
        <v>25</v>
      </c>
      <c r="F43" s="54" t="s">
        <v>81</v>
      </c>
      <c r="G43" s="54" t="s">
        <v>20</v>
      </c>
      <c r="H43" s="54" t="s">
        <v>130</v>
      </c>
      <c r="I43" s="53"/>
      <c r="J43" s="54" t="s">
        <v>119</v>
      </c>
      <c r="K43" s="55">
        <v>15</v>
      </c>
      <c r="L43" s="55">
        <v>8</v>
      </c>
      <c r="M43" s="55">
        <v>6</v>
      </c>
      <c r="N43" s="56"/>
    </row>
    <row r="44" spans="1:14" s="57" customFormat="1" ht="15" customHeight="1" x14ac:dyDescent="0.2">
      <c r="A44" s="50" t="s">
        <v>82</v>
      </c>
      <c r="B44" s="51">
        <v>136971</v>
      </c>
      <c r="C44" s="52">
        <v>1</v>
      </c>
      <c r="D44" s="53"/>
      <c r="E44" s="54" t="s">
        <v>119</v>
      </c>
      <c r="F44" s="54" t="s">
        <v>83</v>
      </c>
      <c r="G44" s="54" t="s">
        <v>20</v>
      </c>
      <c r="H44" s="54" t="s">
        <v>131</v>
      </c>
      <c r="I44" s="53"/>
      <c r="J44" s="53"/>
      <c r="K44" s="55">
        <v>6</v>
      </c>
      <c r="L44" s="55">
        <v>8</v>
      </c>
      <c r="M44" s="55">
        <v>6</v>
      </c>
      <c r="N44" s="56"/>
    </row>
    <row r="45" spans="1:14" s="57" customFormat="1" ht="15" customHeight="1" x14ac:dyDescent="0.2">
      <c r="A45" s="50" t="s">
        <v>84</v>
      </c>
      <c r="B45" s="51">
        <v>129043.25</v>
      </c>
      <c r="C45" s="52">
        <v>1</v>
      </c>
      <c r="D45" s="53"/>
      <c r="E45" s="54" t="s">
        <v>38</v>
      </c>
      <c r="F45" s="54" t="s">
        <v>85</v>
      </c>
      <c r="G45" s="54" t="s">
        <v>22</v>
      </c>
      <c r="H45" s="54" t="s">
        <v>134</v>
      </c>
      <c r="I45" s="53"/>
      <c r="J45" s="54" t="s">
        <v>119</v>
      </c>
      <c r="K45" s="55">
        <v>4</v>
      </c>
      <c r="L45" s="55">
        <v>14</v>
      </c>
      <c r="M45" s="55">
        <v>2</v>
      </c>
      <c r="N45" s="56"/>
    </row>
    <row r="46" spans="1:14" s="57" customFormat="1" ht="15" customHeight="1" x14ac:dyDescent="0.2">
      <c r="A46" s="50" t="s">
        <v>86</v>
      </c>
      <c r="B46" s="51">
        <v>127036</v>
      </c>
      <c r="C46" s="52">
        <v>1</v>
      </c>
      <c r="D46" s="53"/>
      <c r="E46" s="54" t="s">
        <v>119</v>
      </c>
      <c r="F46" s="54" t="s">
        <v>69</v>
      </c>
      <c r="G46" s="54" t="s">
        <v>87</v>
      </c>
      <c r="H46" s="54" t="s">
        <v>133</v>
      </c>
      <c r="I46" s="53"/>
      <c r="J46" s="54" t="s">
        <v>119</v>
      </c>
      <c r="K46" s="55">
        <v>7</v>
      </c>
      <c r="L46" s="55">
        <v>18</v>
      </c>
      <c r="M46" s="55">
        <v>7</v>
      </c>
      <c r="N46" s="56"/>
    </row>
    <row r="47" spans="1:14" s="57" customFormat="1" ht="15" customHeight="1" x14ac:dyDescent="0.2">
      <c r="A47" s="50" t="s">
        <v>88</v>
      </c>
      <c r="B47" s="51">
        <v>106575</v>
      </c>
      <c r="C47" s="52">
        <v>1</v>
      </c>
      <c r="D47" s="54"/>
      <c r="E47" s="54" t="s">
        <v>119</v>
      </c>
      <c r="F47" s="54" t="s">
        <v>25</v>
      </c>
      <c r="G47" s="54" t="s">
        <v>41</v>
      </c>
      <c r="H47" s="54" t="s">
        <v>134</v>
      </c>
      <c r="I47" s="53"/>
      <c r="J47" s="54" t="s">
        <v>119</v>
      </c>
      <c r="K47" s="55">
        <v>1</v>
      </c>
      <c r="L47" s="55">
        <v>3</v>
      </c>
      <c r="M47" s="55">
        <v>1</v>
      </c>
      <c r="N47" s="56"/>
    </row>
    <row r="48" spans="1:14" s="57" customFormat="1" ht="15" customHeight="1" x14ac:dyDescent="0.2">
      <c r="A48" s="50" t="s">
        <v>89</v>
      </c>
      <c r="B48" s="51">
        <v>125260</v>
      </c>
      <c r="C48" s="52">
        <v>1</v>
      </c>
      <c r="D48" s="53"/>
      <c r="E48" s="54" t="s">
        <v>119</v>
      </c>
      <c r="F48" s="54" t="s">
        <v>90</v>
      </c>
      <c r="G48" s="54" t="s">
        <v>13</v>
      </c>
      <c r="H48" s="54" t="s">
        <v>134</v>
      </c>
      <c r="I48" s="53"/>
      <c r="J48" s="54" t="s">
        <v>119</v>
      </c>
      <c r="K48" s="55">
        <v>14</v>
      </c>
      <c r="L48" s="55">
        <v>4</v>
      </c>
      <c r="M48" s="55">
        <v>4</v>
      </c>
      <c r="N48" s="56"/>
    </row>
    <row r="49" spans="1:14" s="57" customFormat="1" ht="15" customHeight="1" x14ac:dyDescent="0.2">
      <c r="A49" s="50" t="s">
        <v>91</v>
      </c>
      <c r="B49" s="51">
        <v>127476</v>
      </c>
      <c r="C49" s="52">
        <v>1</v>
      </c>
      <c r="D49" s="53"/>
      <c r="E49" s="54" t="s">
        <v>119</v>
      </c>
      <c r="F49" s="54" t="s">
        <v>69</v>
      </c>
      <c r="G49" s="54" t="s">
        <v>13</v>
      </c>
      <c r="H49" s="54" t="s">
        <v>131</v>
      </c>
      <c r="I49" s="53"/>
      <c r="J49" s="54" t="s">
        <v>119</v>
      </c>
      <c r="K49" s="55">
        <v>3</v>
      </c>
      <c r="L49" s="55">
        <v>11</v>
      </c>
      <c r="M49" s="55">
        <v>3</v>
      </c>
      <c r="N49" s="56"/>
    </row>
    <row r="50" spans="1:14" s="57" customFormat="1" ht="15" customHeight="1" x14ac:dyDescent="0.2">
      <c r="A50" s="50" t="s">
        <v>92</v>
      </c>
      <c r="B50" s="51">
        <v>123000</v>
      </c>
      <c r="C50" s="52">
        <v>1</v>
      </c>
      <c r="D50" s="53"/>
      <c r="E50" s="54" t="s">
        <v>119</v>
      </c>
      <c r="F50" s="54" t="s">
        <v>93</v>
      </c>
      <c r="G50" s="54" t="s">
        <v>94</v>
      </c>
      <c r="H50" s="54" t="s">
        <v>131</v>
      </c>
      <c r="I50" s="53"/>
      <c r="J50" s="53"/>
      <c r="K50" s="55">
        <v>6</v>
      </c>
      <c r="L50" s="55">
        <v>15</v>
      </c>
      <c r="M50" s="55">
        <v>1</v>
      </c>
      <c r="N50" s="56"/>
    </row>
    <row r="51" spans="1:14" s="57" customFormat="1" ht="15" customHeight="1" x14ac:dyDescent="0.2">
      <c r="A51" s="50" t="s">
        <v>95</v>
      </c>
      <c r="B51" s="51">
        <v>134000</v>
      </c>
      <c r="C51" s="52">
        <v>1</v>
      </c>
      <c r="D51" s="53"/>
      <c r="E51" s="54" t="s">
        <v>38</v>
      </c>
      <c r="F51" s="54" t="s">
        <v>38</v>
      </c>
      <c r="G51" s="54" t="s">
        <v>123</v>
      </c>
      <c r="H51" s="54" t="s">
        <v>131</v>
      </c>
      <c r="I51" s="53"/>
      <c r="J51" s="54" t="s">
        <v>119</v>
      </c>
      <c r="K51" s="55">
        <v>2</v>
      </c>
      <c r="L51" s="55">
        <v>11</v>
      </c>
      <c r="M51" s="55">
        <v>2</v>
      </c>
      <c r="N51" s="56"/>
    </row>
    <row r="52" spans="1:14" s="57" customFormat="1" ht="15" customHeight="1" x14ac:dyDescent="0.2">
      <c r="A52" s="50" t="s">
        <v>96</v>
      </c>
      <c r="B52" s="51">
        <v>118000</v>
      </c>
      <c r="C52" s="52">
        <v>1</v>
      </c>
      <c r="D52" s="53"/>
      <c r="E52" s="54" t="s">
        <v>38</v>
      </c>
      <c r="F52" s="54" t="s">
        <v>97</v>
      </c>
      <c r="G52" s="54" t="s">
        <v>98</v>
      </c>
      <c r="H52" s="54" t="s">
        <v>134</v>
      </c>
      <c r="I52" s="53"/>
      <c r="J52" s="54" t="s">
        <v>69</v>
      </c>
      <c r="K52" s="53"/>
      <c r="L52" s="55">
        <v>7</v>
      </c>
      <c r="M52" s="53"/>
      <c r="N52" s="56"/>
    </row>
    <row r="53" spans="1:14" s="57" customFormat="1" ht="15" customHeight="1" x14ac:dyDescent="0.2">
      <c r="A53" s="50" t="s">
        <v>99</v>
      </c>
      <c r="B53" s="51">
        <v>136305</v>
      </c>
      <c r="C53" s="52">
        <v>1</v>
      </c>
      <c r="D53" s="53"/>
      <c r="E53" s="53"/>
      <c r="F53" s="54" t="s">
        <v>83</v>
      </c>
      <c r="G53" s="54" t="s">
        <v>13</v>
      </c>
      <c r="H53" s="54" t="s">
        <v>130</v>
      </c>
      <c r="I53" s="53"/>
      <c r="J53" s="53"/>
      <c r="K53" s="55">
        <v>2</v>
      </c>
      <c r="L53" s="55">
        <v>2</v>
      </c>
      <c r="M53" s="55">
        <v>2</v>
      </c>
      <c r="N53" s="56"/>
    </row>
    <row r="54" spans="1:14" s="57" customFormat="1" ht="15" customHeight="1" x14ac:dyDescent="0.2">
      <c r="A54" s="50" t="s">
        <v>100</v>
      </c>
      <c r="B54" s="51">
        <v>135000</v>
      </c>
      <c r="C54" s="52">
        <v>1</v>
      </c>
      <c r="D54" s="53"/>
      <c r="E54" s="54" t="s">
        <v>119</v>
      </c>
      <c r="F54" s="54" t="s">
        <v>45</v>
      </c>
      <c r="G54" s="54" t="s">
        <v>101</v>
      </c>
      <c r="H54" s="54" t="s">
        <v>130</v>
      </c>
      <c r="I54" s="53"/>
      <c r="J54" s="54" t="s">
        <v>113</v>
      </c>
      <c r="K54" s="55">
        <v>17</v>
      </c>
      <c r="L54" s="55">
        <v>35</v>
      </c>
      <c r="M54" s="55">
        <v>7</v>
      </c>
      <c r="N54" s="56"/>
    </row>
    <row r="55" spans="1:14" s="57" customFormat="1" ht="15" customHeight="1" x14ac:dyDescent="0.2">
      <c r="A55" s="50" t="s">
        <v>102</v>
      </c>
      <c r="B55" s="51">
        <v>142519</v>
      </c>
      <c r="C55" s="52">
        <v>1</v>
      </c>
      <c r="D55" s="53"/>
      <c r="E55" s="54" t="s">
        <v>25</v>
      </c>
      <c r="F55" s="54" t="s">
        <v>51</v>
      </c>
      <c r="G55" s="54" t="s">
        <v>13</v>
      </c>
      <c r="H55" s="54" t="s">
        <v>131</v>
      </c>
      <c r="I55" s="53"/>
      <c r="J55" s="54" t="s">
        <v>119</v>
      </c>
      <c r="K55" s="55">
        <v>5</v>
      </c>
      <c r="L55" s="55">
        <v>13</v>
      </c>
      <c r="M55" s="55">
        <v>5</v>
      </c>
      <c r="N55" s="56"/>
    </row>
    <row r="56" spans="1:14" s="7" customFormat="1" x14ac:dyDescent="0.2">
      <c r="B56" s="8">
        <f>SUM(B3:B55)</f>
        <v>6955578.8600000003</v>
      </c>
      <c r="C56" s="9">
        <f>SUM(C3:C55)</f>
        <v>52.4</v>
      </c>
      <c r="D56" s="10"/>
      <c r="E56" s="10"/>
      <c r="F56" s="10"/>
      <c r="G56" s="10"/>
      <c r="H56" s="10"/>
      <c r="I56" s="10"/>
      <c r="J56" s="10"/>
      <c r="K56" s="10">
        <f>SUM(K3:K55)</f>
        <v>331</v>
      </c>
      <c r="L56" s="10">
        <f>SUM(L3:L55)</f>
        <v>683</v>
      </c>
      <c r="M56" s="10">
        <f>SUM(M3:M55)</f>
        <v>208</v>
      </c>
      <c r="N56" s="11"/>
    </row>
    <row r="57" spans="1:14" ht="13.5" thickBot="1" x14ac:dyDescent="0.25"/>
    <row r="58" spans="1:14" s="3" customFormat="1" ht="25.5" customHeight="1" x14ac:dyDescent="0.2">
      <c r="A58" s="13" t="s">
        <v>103</v>
      </c>
      <c r="B58" s="14">
        <v>53</v>
      </c>
      <c r="C58" s="15" t="s">
        <v>104</v>
      </c>
      <c r="D58" s="16"/>
      <c r="E58" s="17">
        <f>SUM(B3:B55)</f>
        <v>6955578.8600000003</v>
      </c>
      <c r="F58" s="18" t="s">
        <v>105</v>
      </c>
      <c r="G58" s="19"/>
      <c r="H58" s="20"/>
      <c r="I58" s="21"/>
      <c r="J58" s="22"/>
      <c r="K58" s="23">
        <f>M56/53</f>
        <v>3.9245283018867925</v>
      </c>
    </row>
    <row r="59" spans="1:14" s="3" customFormat="1" ht="25.5" customHeight="1" x14ac:dyDescent="0.2">
      <c r="A59" s="24" t="s">
        <v>106</v>
      </c>
      <c r="B59" s="25">
        <v>52.4</v>
      </c>
      <c r="C59" s="26" t="s">
        <v>107</v>
      </c>
      <c r="D59" s="27"/>
      <c r="E59" s="28">
        <f>E58/53</f>
        <v>131237.33698113207</v>
      </c>
      <c r="F59" s="29" t="s">
        <v>108</v>
      </c>
      <c r="G59" s="30"/>
      <c r="H59" s="31"/>
      <c r="I59" s="32"/>
      <c r="J59" s="33"/>
      <c r="K59" s="34">
        <f>K56/53</f>
        <v>6.2452830188679247</v>
      </c>
    </row>
    <row r="60" spans="1:14" s="3" customFormat="1" ht="25.5" customHeight="1" thickBot="1" x14ac:dyDescent="0.25">
      <c r="A60" s="35" t="s">
        <v>109</v>
      </c>
      <c r="B60" s="36">
        <f>C56/53</f>
        <v>0.98867924528301887</v>
      </c>
      <c r="C60" s="37" t="s">
        <v>118</v>
      </c>
      <c r="D60" s="38"/>
      <c r="E60" s="39"/>
      <c r="F60" s="40" t="s">
        <v>110</v>
      </c>
      <c r="G60" s="41"/>
      <c r="H60" s="42"/>
      <c r="I60" s="43"/>
      <c r="J60" s="44"/>
      <c r="K60" s="45">
        <f>L56/53</f>
        <v>12.886792452830189</v>
      </c>
    </row>
  </sheetData>
  <autoFilter ref="A2:N2" xr:uid="{00000000-0009-0000-0000-000000000000}"/>
  <pageMargins left="0" right="0" top="0" bottom="0" header="0" footer="0"/>
  <pageSetup scale="85" orientation="landscape" r:id="rId1"/>
  <rowBreaks count="1" manualBreakCount="1">
    <brk id="45" max="1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9EF31-9B43-409B-8AD0-93E78E261FB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Superintendents</vt:lpstr>
      <vt:lpstr>Sheet1</vt:lpstr>
      <vt:lpstr>Superintendents!Print_Area</vt:lpstr>
      <vt:lpstr>Superintendents!Print_Titles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 Tate</dc:creator>
  <cp:lastModifiedBy>Kristi</cp:lastModifiedBy>
  <cp:lastPrinted>2018-11-05T14:50:28Z</cp:lastPrinted>
  <dcterms:created xsi:type="dcterms:W3CDTF">2018-10-03T16:13:07Z</dcterms:created>
  <dcterms:modified xsi:type="dcterms:W3CDTF">2018-11-13T15:49:50Z</dcterms:modified>
</cp:coreProperties>
</file>