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\Dropbox\Salary Survey\FY 23\Results\"/>
    </mc:Choice>
  </mc:AlternateContent>
  <xr:revisionPtr revIDLastSave="0" documentId="13_ncr:1_{AAEE5CA6-E0C0-4E42-85BF-267C3DFF9332}" xr6:coauthVersionLast="47" xr6:coauthVersionMax="47" xr10:uidLastSave="{00000000-0000-0000-0000-000000000000}"/>
  <bookViews>
    <workbookView xWindow="28680" yWindow="-120" windowWidth="29040" windowHeight="15840" xr2:uid="{BFB33056-BE5B-42FC-9E0C-BF6DA2D4599F}"/>
  </bookViews>
  <sheets>
    <sheet name="SU_9_14_2022_14_53" sheetId="2" r:id="rId1"/>
    <sheet name="Sheet1" sheetId="1" r:id="rId2"/>
  </sheets>
  <definedNames>
    <definedName name="ExternalData_1" localSheetId="0" hidden="1">SU_9_14_2022_14_53!$A$1:$L$56</definedName>
    <definedName name="_xlnm.Print_Area" localSheetId="0">SU_9_14_2022_14_53!$A$1:$L$61</definedName>
    <definedName name="_xlnm.Print_Titles" localSheetId="0">SU_9_14_2022_14_53!$1:$1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2" l="1"/>
  <c r="F59" i="2"/>
  <c r="D58" i="2"/>
  <c r="H59" i="2" s="1"/>
  <c r="B58" i="2"/>
  <c r="H60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514E76F-FF0A-4AD6-AB53-C87202A14B96}" keepAlive="1" name="Query - SU_9_14_2022_14_53" description="Connection to the 'SU_9_14_2022_14_53' query in the workbook." type="5" refreshedVersion="8" background="1" saveData="1">
    <dbPr connection="Provider=Microsoft.Mashup.OleDb.1;Data Source=$Workbook$;Location=SU_9_14_2022_14_53;Extended Properties=&quot;&quot;" command="SELECT * FROM [SU_9_14_2022_14_53]"/>
  </connection>
</connections>
</file>

<file path=xl/sharedStrings.xml><?xml version="1.0" encoding="utf-8"?>
<sst xmlns="http://schemas.openxmlformats.org/spreadsheetml/2006/main" count="348" uniqueCount="121">
  <si>
    <t>SU name</t>
  </si>
  <si>
    <t>PT-FT%</t>
  </si>
  <si>
    <t>Interim Appointment (N/Y)</t>
  </si>
  <si>
    <t>Salary</t>
  </si>
  <si>
    <t>Contract Length</t>
  </si>
  <si>
    <t>Life Insurance Value</t>
  </si>
  <si>
    <t>Travel-Mileage Reimbursement</t>
  </si>
  <si>
    <t>Total Years as a Superintendent</t>
  </si>
  <si>
    <t>Total Years working in VT School Administration</t>
  </si>
  <si>
    <t>Years in Current Position</t>
  </si>
  <si>
    <t>Total Comp: Yes means the SU/SD DOES NOT provide health insurance and other benefits.</t>
  </si>
  <si>
    <t>Addison Central SD</t>
  </si>
  <si>
    <t/>
  </si>
  <si>
    <t>As Approved</t>
  </si>
  <si>
    <t>IRS Rate</t>
  </si>
  <si>
    <t>No</t>
  </si>
  <si>
    <t>Addison Northwest SD</t>
  </si>
  <si>
    <t>$4,098</t>
  </si>
  <si>
    <t>$147,000</t>
  </si>
  <si>
    <t>Barre UUSD</t>
  </si>
  <si>
    <t>$100,000</t>
  </si>
  <si>
    <t>Bennington-Rutland SU</t>
  </si>
  <si>
    <t>$5,000</t>
  </si>
  <si>
    <t>$200,000</t>
  </si>
  <si>
    <t>Burlington SD</t>
  </si>
  <si>
    <t>$50,000</t>
  </si>
  <si>
    <t>Caledonia Central SU</t>
  </si>
  <si>
    <t>As Needed</t>
  </si>
  <si>
    <t>Central Vermont SU</t>
  </si>
  <si>
    <t>Central Vermont Career Center SD</t>
  </si>
  <si>
    <t>Champlain Valley SD</t>
  </si>
  <si>
    <t>$250,000</t>
  </si>
  <si>
    <t>Colchester SD</t>
  </si>
  <si>
    <t>$300,000</t>
  </si>
  <si>
    <t>Essex North SU</t>
  </si>
  <si>
    <t>$114,000</t>
  </si>
  <si>
    <t>Essex Westford ECUUSD</t>
  </si>
  <si>
    <t>$6,147</t>
  </si>
  <si>
    <t>Franklin Northeast SU</t>
  </si>
  <si>
    <t>Franklin West SU</t>
  </si>
  <si>
    <t>6 UVM Credits</t>
  </si>
  <si>
    <t>Grand Isle SU</t>
  </si>
  <si>
    <t>$2,500</t>
  </si>
  <si>
    <t>IRS rate</t>
  </si>
  <si>
    <t>Greater Rutland County SU</t>
  </si>
  <si>
    <t>$0</t>
  </si>
  <si>
    <t>Hartford SD</t>
  </si>
  <si>
    <t>Harwood UUSD</t>
  </si>
  <si>
    <t>Kingdom East SD</t>
  </si>
  <si>
    <t>$1,500</t>
  </si>
  <si>
    <t>Lamoille North SU</t>
  </si>
  <si>
    <t>Lamoille South UUSD</t>
  </si>
  <si>
    <t>Maple Run USD</t>
  </si>
  <si>
    <t>$3,000</t>
  </si>
  <si>
    <t>Mill River UUSD</t>
  </si>
  <si>
    <t>Milton Town SD</t>
  </si>
  <si>
    <t>$2,124</t>
  </si>
  <si>
    <t>Missisquoi Valley SD</t>
  </si>
  <si>
    <t>Montpelier Roxbury SD</t>
  </si>
  <si>
    <t>Up To 6 UVM Credits</t>
  </si>
  <si>
    <t>Mount Abraham USD</t>
  </si>
  <si>
    <t>Mount Mansfield UUSD</t>
  </si>
  <si>
    <t>$150,000</t>
  </si>
  <si>
    <t>North Country SU</t>
  </si>
  <si>
    <t>$8,000</t>
  </si>
  <si>
    <t>Orange East SU</t>
  </si>
  <si>
    <t>Orange Southwest UUSD</t>
  </si>
  <si>
    <t>Orleans Central SU</t>
  </si>
  <si>
    <t>N/A</t>
  </si>
  <si>
    <t>Orleans Southwest SU</t>
  </si>
  <si>
    <t>$4,068</t>
  </si>
  <si>
    <t>$162,500</t>
  </si>
  <si>
    <t>Patricia A. Hannaford Career Center SD</t>
  </si>
  <si>
    <t>Yes</t>
  </si>
  <si>
    <t>$4,500</t>
  </si>
  <si>
    <t>Rivendell Interstate SD</t>
  </si>
  <si>
    <t>River Valley Technical Center SD</t>
  </si>
  <si>
    <t>$2,037</t>
  </si>
  <si>
    <t>Rutland City SD</t>
  </si>
  <si>
    <t>Rutland Northeast SU</t>
  </si>
  <si>
    <t>SAU 70</t>
  </si>
  <si>
    <t>Slate Valley UUSD</t>
  </si>
  <si>
    <t>$4,100</t>
  </si>
  <si>
    <t>South Burlington SD</t>
  </si>
  <si>
    <t>Southwest Vermont Regional Technical SD</t>
  </si>
  <si>
    <t>Southwest Vermont SU</t>
  </si>
  <si>
    <t>Springfield SD</t>
  </si>
  <si>
    <t>St. Johnsbury SD</t>
  </si>
  <si>
    <t>Two Rivers SU</t>
  </si>
  <si>
    <t>Washington Central UUSD</t>
  </si>
  <si>
    <t>$210,000</t>
  </si>
  <si>
    <t>White River Valley SU</t>
  </si>
  <si>
    <t>$4,000</t>
  </si>
  <si>
    <t>Windham Central SU</t>
  </si>
  <si>
    <t>Windham Northeast SU</t>
  </si>
  <si>
    <t>$3,438</t>
  </si>
  <si>
    <t>$20,000</t>
  </si>
  <si>
    <t>$650</t>
  </si>
  <si>
    <t>Windham Southeast SU</t>
  </si>
  <si>
    <t>Windham Southwest SU</t>
  </si>
  <si>
    <t>Windsor Central SU</t>
  </si>
  <si>
    <t>Windsor Southeast SU</t>
  </si>
  <si>
    <t>Winooski SD</t>
  </si>
  <si>
    <t>2 X Salary</t>
  </si>
  <si>
    <t>1.5 X Salary</t>
  </si>
  <si>
    <t>3 X Salary</t>
  </si>
  <si>
    <t>As Approved + 6 Credits &amp;  Memberships</t>
  </si>
  <si>
    <t>Tuition 2 - 3 Credits</t>
  </si>
  <si>
    <t>With Board Approval</t>
  </si>
  <si>
    <t>1 Course</t>
  </si>
  <si>
    <t>9 Credits</t>
  </si>
  <si>
    <t>3 Credits</t>
  </si>
  <si>
    <t>VT College Rate</t>
  </si>
  <si>
    <t>Totals</t>
  </si>
  <si>
    <t>Total # of Districts</t>
  </si>
  <si>
    <t>Total FTE</t>
  </si>
  <si>
    <t>Total Salary</t>
  </si>
  <si>
    <t>Average FTE</t>
  </si>
  <si>
    <t>Average Salary</t>
  </si>
  <si>
    <t>*includes 1 Total Compensation</t>
  </si>
  <si>
    <t>Prof. Dev/ Conference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</si>
</sst>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1" xfId="2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44" fontId="2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4" fontId="3" fillId="0" borderId="1" xfId="2" applyFont="1" applyFill="1" applyBorder="1" applyAlignment="1">
      <alignment wrapText="1"/>
    </xf>
    <xf numFmtId="44" fontId="3" fillId="0" borderId="1" xfId="2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4" fontId="0" fillId="0" borderId="1" xfId="2" applyFont="1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0" fontId="3" fillId="0" borderId="1" xfId="0" applyFont="1" applyBorder="1"/>
  </cellXfs>
  <cellStyles count="3">
    <cellStyle name="Comma" xfId="1" builtinId="3"/>
    <cellStyle name="Currency" xfId="2" builtinId="4"/>
    <cellStyle name="Normal" xfId="0" builtinId="0"/>
  </cellStyles>
  <dxfs count="14">
    <dxf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3291466-F97E-4D11-A592-65E3EA413D49}" autoFormatId="16" applyNumberFormats="0" applyBorderFormats="0" applyFontFormats="0" applyPatternFormats="0" applyAlignmentFormats="0" applyWidthHeightFormats="0">
  <queryTableRefresh nextId="13">
    <queryTableFields count="12">
      <queryTableField id="1" name="SU name" tableColumnId="1"/>
      <queryTableField id="2" name="PT-FT%" tableColumnId="2"/>
      <queryTableField id="3" name="Interim Appointment (N/Y)" tableColumnId="3"/>
      <queryTableField id="4" name="Salary" tableColumnId="4"/>
      <queryTableField id="5" name="Contract Length" tableColumnId="5"/>
      <queryTableField id="6" name="Prof. Dev/Conference Allocation" tableColumnId="6"/>
      <queryTableField id="7" name="Life Insurance Value" tableColumnId="7"/>
      <queryTableField id="8" name="Travel-Mileage Reimbursement" tableColumnId="8"/>
      <queryTableField id="9" name="Total Years as a Superintendent" tableColumnId="9"/>
      <queryTableField id="10" name="Total Years working in VT School Administration" tableColumnId="10"/>
      <queryTableField id="11" name="Years in Current Position" tableColumnId="11"/>
      <queryTableField id="12" name="Total Comp: Yes means the SU/SD DOES NOT provide health insurance and other benefits.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C43CD0-CB19-4271-881F-8E8E9FF3B348}" name="SU_9_14_2022_14_53" displayName="SU_9_14_2022_14_53" ref="A1:L56" tableType="queryTable" totalsRowShown="0" headerRowDxfId="13" dataDxfId="12">
  <autoFilter ref="A1:L56" xr:uid="{1BC43CD0-CB19-4271-881F-8E8E9FF3B348}"/>
  <tableColumns count="12">
    <tableColumn id="1" xr3:uid="{476EDC92-B192-45AC-96CD-D35479E727E3}" uniqueName="1" name="SU name" queryTableFieldId="1" dataDxfId="11"/>
    <tableColumn id="2" xr3:uid="{8BAB22F2-C1A4-4570-9274-A545D90C1FA2}" uniqueName="2" name="PT-FT%" queryTableFieldId="2" dataDxfId="10"/>
    <tableColumn id="3" xr3:uid="{8999979F-7CAE-425F-B090-FFF950D194D2}" uniqueName="3" name="Interim Appointment (N/Y)" queryTableFieldId="3" dataDxfId="9"/>
    <tableColumn id="4" xr3:uid="{F5E0B16B-BFC9-46BD-9D3A-CC6175662992}" uniqueName="4" name="Salary" queryTableFieldId="4" dataDxfId="8" dataCellStyle="Currency"/>
    <tableColumn id="5" xr3:uid="{01C3C97D-A323-4FB5-AC56-D9C072CECBD2}" uniqueName="5" name="Contract Length" queryTableFieldId="5" dataDxfId="7"/>
    <tableColumn id="6" xr3:uid="{CF2C5462-7196-4ABE-8AFA-27105300E826}" uniqueName="6" name="Prof. Dev/ Conference Allocation" queryTableFieldId="6" dataDxfId="6" dataCellStyle="Currency"/>
    <tableColumn id="7" xr3:uid="{99948CC4-A94F-4140-86CB-43454F1F57AC}" uniqueName="7" name="Life Insurance Value" queryTableFieldId="7" dataDxfId="5"/>
    <tableColumn id="8" xr3:uid="{B5689C9D-1890-42F4-B96C-D02B6075FEAB}" uniqueName="8" name="Travel-Mileage Reimbursement" queryTableFieldId="8" dataDxfId="4"/>
    <tableColumn id="9" xr3:uid="{7C884FD6-1348-4C97-8696-7E3F698E3025}" uniqueName="9" name="Total Years as a Superintendent" queryTableFieldId="9" dataDxfId="3"/>
    <tableColumn id="10" xr3:uid="{768AD438-2012-40E0-823A-D40B182AECE0}" uniqueName="10" name="Total Years working in VT School Administration" queryTableFieldId="10" dataDxfId="2"/>
    <tableColumn id="11" xr3:uid="{EE21F214-26A3-4480-B619-3C492E073BFF}" uniqueName="11" name="Years in Current Position" queryTableFieldId="11" dataDxfId="1"/>
    <tableColumn id="12" xr3:uid="{AC9110D0-C70D-46B7-885B-893FDB9750EB}" uniqueName="12" name="Total Comp: Yes means the SU/SD DOES NOT provide health insurance and other benefits." queryTableFieldId="1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D9CA-7939-48D4-B0E1-6B2EBA045B43}">
  <dimension ref="A1:N62"/>
  <sheetViews>
    <sheetView tabSelected="1" zoomScaleNormal="100" workbookViewId="0">
      <selection activeCell="A4" sqref="A4"/>
    </sheetView>
  </sheetViews>
  <sheetFormatPr defaultRowHeight="14.4" x14ac:dyDescent="0.3"/>
  <cols>
    <col min="1" max="1" width="24.88671875" style="1" customWidth="1"/>
    <col min="2" max="2" width="7.33203125" style="2" customWidth="1"/>
    <col min="3" max="3" width="7.88671875" style="2" customWidth="1"/>
    <col min="4" max="4" width="13.88671875" style="3" bestFit="1" customWidth="1"/>
    <col min="5" max="5" width="8.109375" style="2" customWidth="1"/>
    <col min="6" max="6" width="13.88671875" style="1" customWidth="1"/>
    <col min="7" max="7" width="12" style="2" customWidth="1"/>
    <col min="8" max="8" width="14.77734375" style="2" customWidth="1"/>
    <col min="9" max="12" width="9.109375" style="2" customWidth="1"/>
    <col min="13" max="16384" width="8.88671875" style="1"/>
  </cols>
  <sheetData>
    <row r="1" spans="1:12" ht="137.4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120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5" t="s">
        <v>10</v>
      </c>
    </row>
    <row r="2" spans="1:12" x14ac:dyDescent="0.3">
      <c r="A2" s="1" t="s">
        <v>11</v>
      </c>
      <c r="B2" s="2">
        <v>1</v>
      </c>
      <c r="C2" s="2" t="s">
        <v>12</v>
      </c>
      <c r="D2" s="3">
        <v>163280</v>
      </c>
      <c r="E2" s="2">
        <v>3</v>
      </c>
      <c r="F2" s="17" t="s">
        <v>13</v>
      </c>
      <c r="G2" s="2" t="s">
        <v>103</v>
      </c>
      <c r="H2" s="2" t="s">
        <v>14</v>
      </c>
      <c r="I2" s="2">
        <v>9</v>
      </c>
      <c r="J2" s="2">
        <v>9</v>
      </c>
      <c r="K2" s="2">
        <v>9</v>
      </c>
      <c r="L2" s="2" t="s">
        <v>15</v>
      </c>
    </row>
    <row r="3" spans="1:12" x14ac:dyDescent="0.3">
      <c r="A3" s="1" t="s">
        <v>16</v>
      </c>
      <c r="B3" s="2">
        <v>1</v>
      </c>
      <c r="C3" s="2" t="s">
        <v>15</v>
      </c>
      <c r="D3" s="3">
        <v>147000</v>
      </c>
      <c r="E3" s="2">
        <v>3</v>
      </c>
      <c r="F3" s="17" t="s">
        <v>17</v>
      </c>
      <c r="G3" s="2" t="s">
        <v>18</v>
      </c>
      <c r="H3" s="2" t="s">
        <v>14</v>
      </c>
      <c r="I3" s="2">
        <v>5</v>
      </c>
      <c r="J3" s="2">
        <v>19</v>
      </c>
      <c r="K3" s="2">
        <v>5</v>
      </c>
      <c r="L3" s="2" t="s">
        <v>15</v>
      </c>
    </row>
    <row r="4" spans="1:12" x14ac:dyDescent="0.3">
      <c r="A4" s="1" t="s">
        <v>19</v>
      </c>
      <c r="B4" s="2">
        <v>1</v>
      </c>
      <c r="C4" s="2" t="s">
        <v>15</v>
      </c>
      <c r="D4" s="3">
        <v>140000</v>
      </c>
      <c r="E4" s="2">
        <v>2</v>
      </c>
      <c r="F4" s="17" t="s">
        <v>13</v>
      </c>
      <c r="G4" s="2" t="s">
        <v>20</v>
      </c>
      <c r="H4" s="2" t="s">
        <v>14</v>
      </c>
      <c r="I4" s="2">
        <v>2</v>
      </c>
      <c r="J4" s="2">
        <v>15</v>
      </c>
      <c r="K4" s="2">
        <v>2</v>
      </c>
      <c r="L4" s="2" t="s">
        <v>15</v>
      </c>
    </row>
    <row r="5" spans="1:12" x14ac:dyDescent="0.3">
      <c r="A5" s="1" t="s">
        <v>21</v>
      </c>
      <c r="B5" s="2">
        <v>1</v>
      </c>
      <c r="C5" s="2" t="s">
        <v>15</v>
      </c>
      <c r="D5" s="3">
        <v>150174</v>
      </c>
      <c r="E5" s="2">
        <v>4</v>
      </c>
      <c r="F5" s="17" t="s">
        <v>22</v>
      </c>
      <c r="G5" s="2" t="s">
        <v>23</v>
      </c>
      <c r="H5" s="2" t="s">
        <v>14</v>
      </c>
      <c r="I5" s="2">
        <v>3</v>
      </c>
      <c r="J5" s="2">
        <v>9</v>
      </c>
      <c r="K5" s="2">
        <v>3</v>
      </c>
      <c r="L5" s="2" t="s">
        <v>15</v>
      </c>
    </row>
    <row r="6" spans="1:12" ht="28.8" x14ac:dyDescent="0.3">
      <c r="A6" s="1" t="s">
        <v>24</v>
      </c>
      <c r="B6" s="2">
        <v>1</v>
      </c>
      <c r="C6" s="2" t="s">
        <v>15</v>
      </c>
      <c r="D6" s="3">
        <v>174250</v>
      </c>
      <c r="E6" s="2">
        <v>2</v>
      </c>
      <c r="F6" s="17" t="s">
        <v>108</v>
      </c>
      <c r="G6" s="2" t="s">
        <v>25</v>
      </c>
      <c r="H6" s="2" t="s">
        <v>14</v>
      </c>
      <c r="I6" s="2">
        <v>2</v>
      </c>
      <c r="J6" s="2">
        <v>2</v>
      </c>
      <c r="K6" s="2">
        <v>2</v>
      </c>
      <c r="L6" s="2" t="s">
        <v>15</v>
      </c>
    </row>
    <row r="7" spans="1:12" x14ac:dyDescent="0.3">
      <c r="A7" s="1" t="s">
        <v>26</v>
      </c>
      <c r="B7" s="2">
        <v>1</v>
      </c>
      <c r="C7" s="2" t="s">
        <v>15</v>
      </c>
      <c r="D7" s="3">
        <v>142000</v>
      </c>
      <c r="E7" s="2">
        <v>2</v>
      </c>
      <c r="F7" s="17" t="s">
        <v>27</v>
      </c>
      <c r="G7" s="2" t="s">
        <v>20</v>
      </c>
      <c r="H7" s="2" t="s">
        <v>14</v>
      </c>
      <c r="I7" s="2">
        <v>5</v>
      </c>
      <c r="J7" s="2">
        <v>7</v>
      </c>
      <c r="K7" s="2">
        <v>3</v>
      </c>
      <c r="L7" s="2" t="s">
        <v>15</v>
      </c>
    </row>
    <row r="8" spans="1:12" x14ac:dyDescent="0.3">
      <c r="A8" s="1" t="s">
        <v>28</v>
      </c>
      <c r="B8" s="2">
        <v>1</v>
      </c>
      <c r="C8" s="2" t="s">
        <v>15</v>
      </c>
      <c r="D8" s="3">
        <v>140000</v>
      </c>
      <c r="E8" s="2">
        <v>1</v>
      </c>
      <c r="F8" s="17" t="s">
        <v>27</v>
      </c>
      <c r="G8" s="2" t="s">
        <v>23</v>
      </c>
      <c r="H8" s="2" t="s">
        <v>14</v>
      </c>
      <c r="I8" s="2">
        <v>1</v>
      </c>
      <c r="J8" s="2">
        <v>1</v>
      </c>
      <c r="K8" s="2">
        <v>1</v>
      </c>
      <c r="L8" s="2" t="s">
        <v>15</v>
      </c>
    </row>
    <row r="9" spans="1:12" ht="28.8" x14ac:dyDescent="0.3">
      <c r="A9" s="1" t="s">
        <v>29</v>
      </c>
      <c r="B9" s="2">
        <v>1</v>
      </c>
      <c r="C9" s="2" t="s">
        <v>15</v>
      </c>
      <c r="D9" s="3">
        <v>115000</v>
      </c>
      <c r="E9" s="2">
        <v>2</v>
      </c>
      <c r="F9" s="17" t="s">
        <v>13</v>
      </c>
      <c r="G9" s="2" t="s">
        <v>20</v>
      </c>
      <c r="H9" s="2" t="s">
        <v>14</v>
      </c>
      <c r="I9" s="2">
        <v>0</v>
      </c>
      <c r="J9" s="2">
        <v>9</v>
      </c>
      <c r="K9" s="2">
        <v>1</v>
      </c>
      <c r="L9" s="2" t="s">
        <v>15</v>
      </c>
    </row>
    <row r="10" spans="1:12" x14ac:dyDescent="0.3">
      <c r="A10" s="1" t="s">
        <v>30</v>
      </c>
      <c r="B10" s="2">
        <v>1</v>
      </c>
      <c r="C10" s="2" t="s">
        <v>15</v>
      </c>
      <c r="D10" s="3">
        <v>182875</v>
      </c>
      <c r="E10" s="2">
        <v>2</v>
      </c>
      <c r="F10" s="17" t="s">
        <v>27</v>
      </c>
      <c r="G10" s="2" t="s">
        <v>31</v>
      </c>
      <c r="H10" s="2" t="s">
        <v>14</v>
      </c>
      <c r="I10" s="2">
        <v>0</v>
      </c>
      <c r="J10" s="2">
        <v>0</v>
      </c>
      <c r="K10" s="2">
        <v>2</v>
      </c>
      <c r="L10" s="2" t="s">
        <v>15</v>
      </c>
    </row>
    <row r="11" spans="1:12" x14ac:dyDescent="0.3">
      <c r="A11" s="1" t="s">
        <v>32</v>
      </c>
      <c r="B11" s="2">
        <v>1</v>
      </c>
      <c r="C11" s="2" t="s">
        <v>15</v>
      </c>
      <c r="D11" s="3">
        <v>157355</v>
      </c>
      <c r="E11" s="2">
        <v>5</v>
      </c>
      <c r="F11" s="17" t="s">
        <v>109</v>
      </c>
      <c r="G11" s="2" t="s">
        <v>33</v>
      </c>
      <c r="H11" s="2" t="s">
        <v>14</v>
      </c>
      <c r="I11" s="2">
        <v>7</v>
      </c>
      <c r="J11" s="2">
        <v>18</v>
      </c>
      <c r="K11" s="2">
        <v>7</v>
      </c>
      <c r="L11" s="2" t="s">
        <v>15</v>
      </c>
    </row>
    <row r="12" spans="1:12" x14ac:dyDescent="0.3">
      <c r="A12" s="1" t="s">
        <v>34</v>
      </c>
      <c r="B12" s="2">
        <v>1</v>
      </c>
      <c r="C12" s="2" t="s">
        <v>15</v>
      </c>
      <c r="D12" s="3">
        <v>114000</v>
      </c>
      <c r="E12" s="2">
        <v>2</v>
      </c>
      <c r="F12" s="17" t="s">
        <v>13</v>
      </c>
      <c r="G12" s="2" t="s">
        <v>35</v>
      </c>
      <c r="H12" s="2" t="s">
        <v>14</v>
      </c>
      <c r="I12" s="2">
        <v>1</v>
      </c>
      <c r="J12" s="2">
        <v>1</v>
      </c>
      <c r="K12" s="2">
        <v>1</v>
      </c>
      <c r="L12" s="2" t="s">
        <v>15</v>
      </c>
    </row>
    <row r="13" spans="1:12" x14ac:dyDescent="0.3">
      <c r="A13" s="1" t="s">
        <v>36</v>
      </c>
      <c r="B13" s="2">
        <v>1</v>
      </c>
      <c r="C13" s="2" t="s">
        <v>15</v>
      </c>
      <c r="D13" s="3">
        <v>176065</v>
      </c>
      <c r="E13" s="2">
        <v>2</v>
      </c>
      <c r="F13" s="17" t="s">
        <v>37</v>
      </c>
      <c r="G13" s="2" t="s">
        <v>31</v>
      </c>
      <c r="H13" s="2" t="s">
        <v>14</v>
      </c>
      <c r="I13" s="2">
        <v>9</v>
      </c>
      <c r="J13" s="2">
        <v>13</v>
      </c>
      <c r="K13" s="2">
        <v>6</v>
      </c>
      <c r="L13" s="2" t="s">
        <v>15</v>
      </c>
    </row>
    <row r="14" spans="1:12" x14ac:dyDescent="0.3">
      <c r="A14" s="1" t="s">
        <v>38</v>
      </c>
      <c r="B14" s="2">
        <v>1</v>
      </c>
      <c r="C14" s="2" t="s">
        <v>15</v>
      </c>
      <c r="D14" s="3">
        <v>148000</v>
      </c>
      <c r="E14" s="2">
        <v>3</v>
      </c>
      <c r="F14" s="17" t="s">
        <v>13</v>
      </c>
      <c r="G14" s="2" t="s">
        <v>31</v>
      </c>
      <c r="H14" s="2" t="s">
        <v>13</v>
      </c>
      <c r="I14" s="2">
        <v>6</v>
      </c>
      <c r="J14" s="2">
        <v>17</v>
      </c>
      <c r="K14" s="2">
        <v>6</v>
      </c>
      <c r="L14" s="2" t="s">
        <v>15</v>
      </c>
    </row>
    <row r="15" spans="1:12" x14ac:dyDescent="0.3">
      <c r="A15" s="1" t="s">
        <v>39</v>
      </c>
      <c r="B15" s="2">
        <v>1</v>
      </c>
      <c r="C15" s="2" t="s">
        <v>15</v>
      </c>
      <c r="D15" s="3">
        <v>143000</v>
      </c>
      <c r="E15" s="2">
        <v>3</v>
      </c>
      <c r="F15" s="17" t="s">
        <v>40</v>
      </c>
      <c r="G15" s="2" t="s">
        <v>33</v>
      </c>
      <c r="H15" s="2" t="s">
        <v>14</v>
      </c>
      <c r="I15" s="2">
        <v>1</v>
      </c>
      <c r="J15" s="2">
        <v>7</v>
      </c>
      <c r="K15" s="2">
        <v>1</v>
      </c>
      <c r="L15" s="2" t="s">
        <v>15</v>
      </c>
    </row>
    <row r="16" spans="1:12" x14ac:dyDescent="0.3">
      <c r="A16" s="1" t="s">
        <v>41</v>
      </c>
      <c r="B16" s="2">
        <v>1</v>
      </c>
      <c r="C16" s="2" t="s">
        <v>15</v>
      </c>
      <c r="D16" s="3">
        <v>137000</v>
      </c>
      <c r="E16" s="2">
        <v>3</v>
      </c>
      <c r="F16" s="17" t="s">
        <v>42</v>
      </c>
      <c r="G16" s="2" t="s">
        <v>20</v>
      </c>
      <c r="H16" s="2" t="s">
        <v>43</v>
      </c>
      <c r="I16" s="2">
        <v>8</v>
      </c>
      <c r="J16" s="2">
        <v>20</v>
      </c>
      <c r="K16" s="2">
        <v>5</v>
      </c>
      <c r="L16" s="2" t="s">
        <v>15</v>
      </c>
    </row>
    <row r="17" spans="1:12" x14ac:dyDescent="0.3">
      <c r="A17" s="1" t="s">
        <v>44</v>
      </c>
      <c r="B17" s="2">
        <v>1</v>
      </c>
      <c r="C17" s="2" t="s">
        <v>15</v>
      </c>
      <c r="D17" s="3">
        <v>145950</v>
      </c>
      <c r="E17" s="2">
        <v>3</v>
      </c>
      <c r="F17" s="17" t="s">
        <v>45</v>
      </c>
      <c r="G17" s="2" t="s">
        <v>20</v>
      </c>
      <c r="H17" s="2" t="s">
        <v>14</v>
      </c>
      <c r="I17" s="2">
        <v>2</v>
      </c>
      <c r="J17" s="2">
        <v>3</v>
      </c>
      <c r="K17" s="2">
        <v>2</v>
      </c>
      <c r="L17" s="2" t="s">
        <v>15</v>
      </c>
    </row>
    <row r="18" spans="1:12" x14ac:dyDescent="0.3">
      <c r="A18" s="1" t="s">
        <v>46</v>
      </c>
      <c r="B18" s="2">
        <v>1</v>
      </c>
      <c r="C18" s="2" t="s">
        <v>15</v>
      </c>
      <c r="D18" s="3">
        <v>150818</v>
      </c>
      <c r="E18" s="2">
        <v>5</v>
      </c>
      <c r="F18" s="17" t="s">
        <v>40</v>
      </c>
      <c r="G18" s="2" t="s">
        <v>103</v>
      </c>
      <c r="H18" s="2" t="s">
        <v>14</v>
      </c>
      <c r="I18" s="2">
        <v>11</v>
      </c>
      <c r="J18" s="2">
        <v>26</v>
      </c>
      <c r="K18" s="2">
        <v>11</v>
      </c>
      <c r="L18" s="2" t="s">
        <v>15</v>
      </c>
    </row>
    <row r="19" spans="1:12" x14ac:dyDescent="0.3">
      <c r="A19" s="1" t="s">
        <v>47</v>
      </c>
      <c r="B19" s="2">
        <v>1</v>
      </c>
      <c r="C19" s="2" t="s">
        <v>15</v>
      </c>
      <c r="D19" s="3">
        <v>165000</v>
      </c>
      <c r="E19" s="2">
        <v>3</v>
      </c>
      <c r="F19" s="17" t="s">
        <v>12</v>
      </c>
      <c r="G19" s="2" t="s">
        <v>31</v>
      </c>
      <c r="H19" s="2" t="s">
        <v>14</v>
      </c>
      <c r="I19" s="2">
        <v>14</v>
      </c>
      <c r="J19" s="2">
        <v>1</v>
      </c>
      <c r="K19" s="2">
        <v>1</v>
      </c>
      <c r="L19" s="2" t="s">
        <v>15</v>
      </c>
    </row>
    <row r="20" spans="1:12" x14ac:dyDescent="0.3">
      <c r="A20" s="1" t="s">
        <v>48</v>
      </c>
      <c r="B20" s="2">
        <v>1</v>
      </c>
      <c r="C20" s="2" t="s">
        <v>15</v>
      </c>
      <c r="D20" s="3">
        <v>148732</v>
      </c>
      <c r="E20" s="2">
        <v>2</v>
      </c>
      <c r="F20" s="17" t="s">
        <v>49</v>
      </c>
      <c r="G20" s="2" t="s">
        <v>23</v>
      </c>
      <c r="H20" s="2" t="s">
        <v>14</v>
      </c>
      <c r="I20" s="2">
        <v>6</v>
      </c>
      <c r="J20" s="2">
        <v>20</v>
      </c>
      <c r="K20" s="2">
        <v>6</v>
      </c>
      <c r="L20" s="2" t="s">
        <v>15</v>
      </c>
    </row>
    <row r="21" spans="1:12" x14ac:dyDescent="0.3">
      <c r="A21" s="1" t="s">
        <v>50</v>
      </c>
      <c r="B21" s="2">
        <v>1</v>
      </c>
      <c r="C21" s="2" t="s">
        <v>15</v>
      </c>
      <c r="D21" s="3">
        <v>146600</v>
      </c>
      <c r="E21" s="2">
        <v>5</v>
      </c>
      <c r="F21" s="17" t="s">
        <v>110</v>
      </c>
      <c r="G21" s="2" t="s">
        <v>20</v>
      </c>
      <c r="H21" s="2" t="s">
        <v>14</v>
      </c>
      <c r="I21" s="2">
        <v>6</v>
      </c>
      <c r="J21" s="2">
        <v>8</v>
      </c>
      <c r="K21" s="2">
        <v>6</v>
      </c>
      <c r="L21" s="2" t="s">
        <v>15</v>
      </c>
    </row>
    <row r="22" spans="1:12" x14ac:dyDescent="0.3">
      <c r="A22" s="1" t="s">
        <v>51</v>
      </c>
      <c r="B22" s="2">
        <v>1</v>
      </c>
      <c r="C22" s="2" t="s">
        <v>15</v>
      </c>
      <c r="D22" s="3">
        <v>135720</v>
      </c>
      <c r="E22" s="2">
        <v>3</v>
      </c>
      <c r="F22" s="17" t="s">
        <v>27</v>
      </c>
      <c r="G22" s="2" t="s">
        <v>20</v>
      </c>
      <c r="H22" s="2" t="s">
        <v>14</v>
      </c>
      <c r="I22" s="2">
        <v>2</v>
      </c>
      <c r="J22" s="2">
        <v>5</v>
      </c>
      <c r="K22" s="2">
        <v>2</v>
      </c>
      <c r="L22" s="2" t="s">
        <v>15</v>
      </c>
    </row>
    <row r="23" spans="1:12" x14ac:dyDescent="0.3">
      <c r="A23" s="1" t="s">
        <v>52</v>
      </c>
      <c r="B23" s="2">
        <v>1</v>
      </c>
      <c r="C23" s="2" t="s">
        <v>15</v>
      </c>
      <c r="D23" s="3">
        <v>152810</v>
      </c>
      <c r="E23" s="2">
        <v>3</v>
      </c>
      <c r="F23" s="17" t="s">
        <v>53</v>
      </c>
      <c r="G23" s="2" t="s">
        <v>20</v>
      </c>
      <c r="H23" s="2" t="s">
        <v>27</v>
      </c>
      <c r="I23" s="2">
        <v>8</v>
      </c>
      <c r="J23" s="2">
        <v>25</v>
      </c>
      <c r="K23" s="2">
        <v>1</v>
      </c>
      <c r="L23" s="2" t="s">
        <v>15</v>
      </c>
    </row>
    <row r="24" spans="1:12" x14ac:dyDescent="0.3">
      <c r="A24" s="1" t="s">
        <v>54</v>
      </c>
      <c r="B24" s="2">
        <v>1</v>
      </c>
      <c r="C24" s="2" t="s">
        <v>15</v>
      </c>
      <c r="D24" s="3">
        <v>130000</v>
      </c>
      <c r="E24" s="2">
        <v>2</v>
      </c>
      <c r="F24" s="17" t="s">
        <v>22</v>
      </c>
      <c r="G24" s="2" t="s">
        <v>25</v>
      </c>
      <c r="H24" s="2" t="s">
        <v>13</v>
      </c>
      <c r="I24" s="2">
        <v>0</v>
      </c>
      <c r="J24" s="2">
        <v>7</v>
      </c>
      <c r="K24" s="2">
        <v>1</v>
      </c>
      <c r="L24" s="2" t="s">
        <v>15</v>
      </c>
    </row>
    <row r="25" spans="1:12" x14ac:dyDescent="0.3">
      <c r="A25" s="1" t="s">
        <v>55</v>
      </c>
      <c r="B25" s="2">
        <v>1</v>
      </c>
      <c r="C25" s="2" t="s">
        <v>15</v>
      </c>
      <c r="D25" s="3">
        <v>150000</v>
      </c>
      <c r="E25" s="2">
        <v>3</v>
      </c>
      <c r="F25" s="17" t="s">
        <v>56</v>
      </c>
      <c r="G25" s="2" t="s">
        <v>23</v>
      </c>
      <c r="H25" s="2" t="s">
        <v>14</v>
      </c>
      <c r="I25" s="2">
        <v>5</v>
      </c>
      <c r="J25" s="2">
        <v>12</v>
      </c>
      <c r="K25" s="2">
        <v>5</v>
      </c>
      <c r="L25" s="2" t="s">
        <v>15</v>
      </c>
    </row>
    <row r="26" spans="1:12" x14ac:dyDescent="0.3">
      <c r="A26" s="1" t="s">
        <v>57</v>
      </c>
      <c r="B26" s="2">
        <v>1</v>
      </c>
      <c r="C26" s="2" t="s">
        <v>15</v>
      </c>
      <c r="D26" s="3">
        <v>143780</v>
      </c>
      <c r="E26" s="2">
        <v>2</v>
      </c>
      <c r="F26" s="17" t="s">
        <v>13</v>
      </c>
      <c r="G26" s="2" t="s">
        <v>25</v>
      </c>
      <c r="H26" s="2" t="s">
        <v>14</v>
      </c>
      <c r="I26" s="2">
        <v>6</v>
      </c>
      <c r="J26" s="2">
        <v>19</v>
      </c>
      <c r="K26" s="2">
        <v>4</v>
      </c>
      <c r="L26" s="2" t="s">
        <v>15</v>
      </c>
    </row>
    <row r="27" spans="1:12" ht="28.8" x14ac:dyDescent="0.3">
      <c r="A27" s="1" t="s">
        <v>58</v>
      </c>
      <c r="B27" s="2">
        <v>1</v>
      </c>
      <c r="C27" s="2" t="s">
        <v>15</v>
      </c>
      <c r="D27" s="3">
        <v>160000</v>
      </c>
      <c r="E27" s="2">
        <v>5</v>
      </c>
      <c r="F27" s="17" t="s">
        <v>59</v>
      </c>
      <c r="G27" s="2" t="s">
        <v>20</v>
      </c>
      <c r="H27" s="2" t="s">
        <v>14</v>
      </c>
      <c r="I27" s="2">
        <v>5</v>
      </c>
      <c r="J27" s="2">
        <v>14</v>
      </c>
      <c r="K27" s="2">
        <v>5</v>
      </c>
      <c r="L27" s="2" t="s">
        <v>15</v>
      </c>
    </row>
    <row r="28" spans="1:12" x14ac:dyDescent="0.3">
      <c r="A28" s="1" t="s">
        <v>60</v>
      </c>
      <c r="B28" s="2">
        <v>1</v>
      </c>
      <c r="C28" s="2" t="s">
        <v>15</v>
      </c>
      <c r="D28" s="3">
        <v>159212</v>
      </c>
      <c r="E28" s="2">
        <v>3</v>
      </c>
      <c r="F28" s="17" t="s">
        <v>13</v>
      </c>
      <c r="G28" s="2" t="s">
        <v>31</v>
      </c>
      <c r="H28" s="2" t="s">
        <v>14</v>
      </c>
      <c r="I28" s="2">
        <v>7</v>
      </c>
      <c r="J28" s="2">
        <v>15</v>
      </c>
      <c r="K28" s="2">
        <v>7</v>
      </c>
      <c r="L28" s="2" t="s">
        <v>15</v>
      </c>
    </row>
    <row r="29" spans="1:12" ht="28.8" x14ac:dyDescent="0.3">
      <c r="A29" s="1" t="s">
        <v>61</v>
      </c>
      <c r="B29" s="2">
        <v>1</v>
      </c>
      <c r="C29" s="2" t="s">
        <v>15</v>
      </c>
      <c r="D29" s="3">
        <v>173275</v>
      </c>
      <c r="E29" s="2">
        <v>5</v>
      </c>
      <c r="F29" s="17" t="s">
        <v>107</v>
      </c>
      <c r="G29" s="2" t="s">
        <v>62</v>
      </c>
      <c r="H29" s="2" t="s">
        <v>14</v>
      </c>
      <c r="I29" s="2">
        <v>13</v>
      </c>
      <c r="J29" s="2">
        <v>23</v>
      </c>
      <c r="K29" s="2">
        <v>13</v>
      </c>
      <c r="L29" s="2" t="s">
        <v>15</v>
      </c>
    </row>
    <row r="30" spans="1:12" x14ac:dyDescent="0.3">
      <c r="A30" s="1" t="s">
        <v>63</v>
      </c>
      <c r="B30" s="2">
        <v>1</v>
      </c>
      <c r="C30" s="2" t="s">
        <v>15</v>
      </c>
      <c r="D30" s="3">
        <v>134600</v>
      </c>
      <c r="E30" s="2">
        <v>1</v>
      </c>
      <c r="F30" s="17" t="s">
        <v>64</v>
      </c>
      <c r="G30" s="2" t="s">
        <v>20</v>
      </c>
      <c r="H30" s="2" t="s">
        <v>13</v>
      </c>
      <c r="I30" s="2">
        <v>0</v>
      </c>
      <c r="J30" s="2">
        <v>11</v>
      </c>
      <c r="K30" s="2">
        <v>1</v>
      </c>
      <c r="L30" s="2" t="s">
        <v>15</v>
      </c>
    </row>
    <row r="31" spans="1:12" ht="43.2" x14ac:dyDescent="0.3">
      <c r="A31" s="1" t="s">
        <v>65</v>
      </c>
      <c r="B31" s="2">
        <v>1</v>
      </c>
      <c r="C31" s="2" t="s">
        <v>15</v>
      </c>
      <c r="D31" s="3">
        <v>130000</v>
      </c>
      <c r="E31" s="2">
        <v>3</v>
      </c>
      <c r="F31" s="17" t="s">
        <v>106</v>
      </c>
      <c r="G31" s="2" t="s">
        <v>103</v>
      </c>
      <c r="H31" s="2" t="s">
        <v>13</v>
      </c>
      <c r="I31" s="2">
        <v>1</v>
      </c>
      <c r="J31" s="2">
        <v>1</v>
      </c>
      <c r="K31" s="2">
        <v>1</v>
      </c>
      <c r="L31" s="2" t="s">
        <v>15</v>
      </c>
    </row>
    <row r="32" spans="1:12" x14ac:dyDescent="0.3">
      <c r="A32" s="1" t="s">
        <v>66</v>
      </c>
      <c r="B32" s="2">
        <v>1</v>
      </c>
      <c r="C32" s="2" t="s">
        <v>15</v>
      </c>
      <c r="D32" s="3">
        <v>148387</v>
      </c>
      <c r="E32" s="2">
        <v>3</v>
      </c>
      <c r="F32" s="17" t="s">
        <v>27</v>
      </c>
      <c r="G32" s="2" t="s">
        <v>23</v>
      </c>
      <c r="H32" s="2" t="s">
        <v>14</v>
      </c>
      <c r="I32" s="2">
        <v>6</v>
      </c>
      <c r="J32" s="2">
        <v>6</v>
      </c>
      <c r="K32" s="2">
        <v>6</v>
      </c>
      <c r="L32" s="2" t="s">
        <v>15</v>
      </c>
    </row>
    <row r="33" spans="1:12" x14ac:dyDescent="0.3">
      <c r="A33" s="1" t="s">
        <v>67</v>
      </c>
      <c r="B33" s="2">
        <v>1</v>
      </c>
      <c r="C33" s="2" t="s">
        <v>15</v>
      </c>
      <c r="D33" s="3">
        <v>137800</v>
      </c>
      <c r="E33" s="2">
        <v>2</v>
      </c>
      <c r="F33" s="17" t="s">
        <v>13</v>
      </c>
      <c r="G33" s="2" t="s">
        <v>68</v>
      </c>
      <c r="H33" s="2" t="s">
        <v>14</v>
      </c>
      <c r="I33" s="2">
        <v>1</v>
      </c>
      <c r="J33" s="2">
        <v>15</v>
      </c>
      <c r="K33" s="2">
        <v>2</v>
      </c>
      <c r="L33" s="2" t="s">
        <v>15</v>
      </c>
    </row>
    <row r="34" spans="1:12" x14ac:dyDescent="0.3">
      <c r="A34" s="1" t="s">
        <v>69</v>
      </c>
      <c r="B34" s="2">
        <v>1</v>
      </c>
      <c r="C34" s="2" t="s">
        <v>15</v>
      </c>
      <c r="D34" s="3">
        <v>144000</v>
      </c>
      <c r="E34" s="2">
        <v>3</v>
      </c>
      <c r="F34" s="17" t="s">
        <v>70</v>
      </c>
      <c r="G34" s="2" t="s">
        <v>71</v>
      </c>
      <c r="H34" s="2" t="s">
        <v>14</v>
      </c>
      <c r="I34" s="2">
        <v>20</v>
      </c>
      <c r="J34" s="2">
        <v>41</v>
      </c>
      <c r="K34" s="2">
        <v>1</v>
      </c>
      <c r="L34" s="2" t="s">
        <v>15</v>
      </c>
    </row>
    <row r="35" spans="1:12" ht="28.8" x14ac:dyDescent="0.3">
      <c r="A35" s="1" t="s">
        <v>72</v>
      </c>
      <c r="B35" s="2">
        <v>1</v>
      </c>
      <c r="C35" s="2" t="s">
        <v>73</v>
      </c>
      <c r="D35" s="3">
        <v>130000</v>
      </c>
      <c r="E35" s="2">
        <v>1</v>
      </c>
      <c r="F35" s="17" t="s">
        <v>74</v>
      </c>
      <c r="G35" s="2" t="s">
        <v>12</v>
      </c>
      <c r="H35" s="2" t="s">
        <v>14</v>
      </c>
      <c r="I35" s="2">
        <v>6</v>
      </c>
      <c r="J35" s="2">
        <v>0</v>
      </c>
      <c r="K35" s="2">
        <v>0</v>
      </c>
      <c r="L35" s="2" t="s">
        <v>73</v>
      </c>
    </row>
    <row r="36" spans="1:12" x14ac:dyDescent="0.3">
      <c r="A36" s="1" t="s">
        <v>75</v>
      </c>
      <c r="B36" s="2">
        <v>0.8</v>
      </c>
      <c r="C36" s="2" t="s">
        <v>15</v>
      </c>
      <c r="D36" s="3">
        <v>119600</v>
      </c>
      <c r="E36" s="2">
        <v>4</v>
      </c>
      <c r="F36" s="17" t="s">
        <v>42</v>
      </c>
      <c r="G36" s="2" t="s">
        <v>62</v>
      </c>
      <c r="H36" s="2" t="s">
        <v>14</v>
      </c>
      <c r="I36" s="2">
        <v>4</v>
      </c>
      <c r="J36" s="2">
        <v>18</v>
      </c>
      <c r="K36" s="2">
        <v>4</v>
      </c>
      <c r="L36" s="2" t="s">
        <v>15</v>
      </c>
    </row>
    <row r="37" spans="1:12" ht="28.8" x14ac:dyDescent="0.3">
      <c r="A37" s="1" t="s">
        <v>76</v>
      </c>
      <c r="B37" s="2">
        <v>1</v>
      </c>
      <c r="C37" s="2" t="s">
        <v>15</v>
      </c>
      <c r="D37" s="3">
        <v>122000</v>
      </c>
      <c r="E37" s="2">
        <v>4</v>
      </c>
      <c r="F37" s="17" t="s">
        <v>77</v>
      </c>
      <c r="G37" s="2" t="s">
        <v>31</v>
      </c>
      <c r="H37" s="2" t="s">
        <v>14</v>
      </c>
      <c r="I37" s="2">
        <v>10</v>
      </c>
      <c r="J37" s="2">
        <v>17</v>
      </c>
      <c r="K37" s="2">
        <v>10</v>
      </c>
      <c r="L37" s="2" t="s">
        <v>15</v>
      </c>
    </row>
    <row r="38" spans="1:12" x14ac:dyDescent="0.3">
      <c r="A38" s="1" t="s">
        <v>78</v>
      </c>
      <c r="B38" s="2">
        <v>1</v>
      </c>
      <c r="C38" s="2" t="s">
        <v>15</v>
      </c>
      <c r="D38" s="3">
        <v>171368</v>
      </c>
      <c r="E38" s="2">
        <v>3</v>
      </c>
      <c r="F38" s="17" t="s">
        <v>27</v>
      </c>
      <c r="G38" s="2" t="s">
        <v>23</v>
      </c>
      <c r="H38" s="2" t="s">
        <v>27</v>
      </c>
      <c r="I38" s="2">
        <v>3</v>
      </c>
      <c r="J38" s="2">
        <v>18</v>
      </c>
      <c r="K38" s="2">
        <v>3</v>
      </c>
      <c r="L38" s="2" t="s">
        <v>15</v>
      </c>
    </row>
    <row r="39" spans="1:12" x14ac:dyDescent="0.3">
      <c r="A39" s="1" t="s">
        <v>79</v>
      </c>
      <c r="B39" s="2">
        <v>1</v>
      </c>
      <c r="C39" s="2" t="s">
        <v>15</v>
      </c>
      <c r="D39" s="3">
        <v>147500</v>
      </c>
      <c r="E39" s="2">
        <v>3</v>
      </c>
      <c r="F39" s="17" t="s">
        <v>27</v>
      </c>
      <c r="G39" s="2" t="s">
        <v>23</v>
      </c>
      <c r="H39" s="2" t="s">
        <v>27</v>
      </c>
      <c r="I39" s="2">
        <v>1</v>
      </c>
      <c r="J39" s="2">
        <v>21</v>
      </c>
      <c r="K39" s="2">
        <v>1</v>
      </c>
      <c r="L39" s="2" t="s">
        <v>15</v>
      </c>
    </row>
    <row r="40" spans="1:12" x14ac:dyDescent="0.3">
      <c r="A40" s="1" t="s">
        <v>80</v>
      </c>
      <c r="B40" s="2">
        <v>1</v>
      </c>
      <c r="C40" s="2" t="s">
        <v>15</v>
      </c>
      <c r="D40" s="3">
        <v>178627</v>
      </c>
      <c r="E40" s="2">
        <v>5</v>
      </c>
      <c r="F40" s="17" t="s">
        <v>22</v>
      </c>
      <c r="G40" s="2" t="s">
        <v>104</v>
      </c>
      <c r="H40" s="2" t="s">
        <v>14</v>
      </c>
      <c r="I40" s="2">
        <v>15</v>
      </c>
      <c r="J40" s="2">
        <v>5</v>
      </c>
      <c r="K40" s="2">
        <v>5</v>
      </c>
      <c r="L40" s="2" t="s">
        <v>15</v>
      </c>
    </row>
    <row r="41" spans="1:12" x14ac:dyDescent="0.3">
      <c r="A41" s="1" t="s">
        <v>81</v>
      </c>
      <c r="B41" s="2">
        <v>1</v>
      </c>
      <c r="C41" s="2" t="s">
        <v>15</v>
      </c>
      <c r="D41" s="3">
        <v>150747</v>
      </c>
      <c r="E41" s="2">
        <v>3</v>
      </c>
      <c r="F41" s="17" t="s">
        <v>82</v>
      </c>
      <c r="G41" s="2" t="s">
        <v>68</v>
      </c>
      <c r="H41" s="2" t="s">
        <v>14</v>
      </c>
      <c r="I41" s="2">
        <v>6</v>
      </c>
      <c r="J41" s="2">
        <v>12</v>
      </c>
      <c r="K41" s="2">
        <v>6</v>
      </c>
      <c r="L41" s="2" t="s">
        <v>15</v>
      </c>
    </row>
    <row r="42" spans="1:12" x14ac:dyDescent="0.3">
      <c r="A42" s="1" t="s">
        <v>83</v>
      </c>
      <c r="B42" s="2">
        <v>1</v>
      </c>
      <c r="C42" s="2" t="s">
        <v>73</v>
      </c>
      <c r="D42" s="3">
        <v>179000</v>
      </c>
      <c r="E42" s="2">
        <v>1</v>
      </c>
      <c r="F42" s="17">
        <v>4500</v>
      </c>
      <c r="G42" s="2" t="s">
        <v>25</v>
      </c>
      <c r="H42" s="2" t="s">
        <v>14</v>
      </c>
      <c r="I42" s="2">
        <v>1</v>
      </c>
      <c r="J42" s="2">
        <v>4</v>
      </c>
      <c r="K42" s="2">
        <v>1</v>
      </c>
      <c r="L42" s="2" t="s">
        <v>15</v>
      </c>
    </row>
    <row r="43" spans="1:12" ht="28.8" x14ac:dyDescent="0.3">
      <c r="A43" s="1" t="s">
        <v>84</v>
      </c>
      <c r="B43" s="2">
        <v>1</v>
      </c>
      <c r="C43" s="2" t="s">
        <v>15</v>
      </c>
      <c r="D43" s="3">
        <v>132217</v>
      </c>
      <c r="E43" s="2">
        <v>3</v>
      </c>
      <c r="F43" s="17" t="s">
        <v>27</v>
      </c>
      <c r="G43" s="2" t="s">
        <v>31</v>
      </c>
      <c r="H43" s="2" t="s">
        <v>14</v>
      </c>
      <c r="I43" s="2">
        <v>8</v>
      </c>
      <c r="J43" s="2">
        <v>10</v>
      </c>
      <c r="K43" s="2">
        <v>8</v>
      </c>
      <c r="L43" s="2" t="s">
        <v>15</v>
      </c>
    </row>
    <row r="44" spans="1:12" x14ac:dyDescent="0.3">
      <c r="A44" s="1" t="s">
        <v>85</v>
      </c>
      <c r="B44" s="2">
        <v>1</v>
      </c>
      <c r="C44" s="2" t="s">
        <v>15</v>
      </c>
      <c r="D44" s="3">
        <v>169354</v>
      </c>
      <c r="E44" s="2">
        <v>3</v>
      </c>
      <c r="F44" s="17" t="s">
        <v>17</v>
      </c>
      <c r="G44" s="2" t="s">
        <v>31</v>
      </c>
      <c r="H44" s="2" t="s">
        <v>14</v>
      </c>
      <c r="I44" s="2">
        <v>19</v>
      </c>
      <c r="J44" s="2">
        <v>12</v>
      </c>
      <c r="K44" s="2">
        <v>9</v>
      </c>
      <c r="L44" s="2" t="s">
        <v>15</v>
      </c>
    </row>
    <row r="45" spans="1:12" x14ac:dyDescent="0.3">
      <c r="A45" s="1" t="s">
        <v>86</v>
      </c>
      <c r="B45" s="2">
        <v>1</v>
      </c>
      <c r="C45" s="2" t="s">
        <v>15</v>
      </c>
      <c r="D45" s="3">
        <v>147500</v>
      </c>
      <c r="E45" s="2">
        <v>3</v>
      </c>
      <c r="F45" s="17" t="s">
        <v>53</v>
      </c>
      <c r="G45" s="2" t="s">
        <v>31</v>
      </c>
      <c r="H45" s="2" t="s">
        <v>14</v>
      </c>
      <c r="I45" s="2">
        <v>0</v>
      </c>
      <c r="J45" s="2">
        <v>0</v>
      </c>
      <c r="K45" s="2">
        <v>1</v>
      </c>
      <c r="L45" s="2" t="s">
        <v>15</v>
      </c>
    </row>
    <row r="46" spans="1:12" x14ac:dyDescent="0.3">
      <c r="A46" s="1" t="s">
        <v>87</v>
      </c>
      <c r="B46" s="2">
        <v>1</v>
      </c>
      <c r="C46" s="2" t="s">
        <v>15</v>
      </c>
      <c r="D46" s="3">
        <v>132000</v>
      </c>
      <c r="E46" s="2">
        <v>2</v>
      </c>
      <c r="F46" s="17" t="s">
        <v>13</v>
      </c>
      <c r="G46" s="2" t="s">
        <v>20</v>
      </c>
      <c r="H46" s="2" t="s">
        <v>14</v>
      </c>
      <c r="I46" s="2">
        <v>5</v>
      </c>
      <c r="J46" s="2">
        <v>5</v>
      </c>
      <c r="K46" s="2">
        <v>1</v>
      </c>
      <c r="L46" s="2" t="s">
        <v>15</v>
      </c>
    </row>
    <row r="47" spans="1:12" x14ac:dyDescent="0.3">
      <c r="A47" s="1" t="s">
        <v>88</v>
      </c>
      <c r="B47" s="2">
        <v>1</v>
      </c>
      <c r="C47" s="2" t="s">
        <v>15</v>
      </c>
      <c r="D47" s="3">
        <v>135388</v>
      </c>
      <c r="E47" s="2">
        <v>3</v>
      </c>
      <c r="F47" s="17" t="s">
        <v>111</v>
      </c>
      <c r="G47" s="2" t="s">
        <v>23</v>
      </c>
      <c r="H47" s="2" t="s">
        <v>14</v>
      </c>
      <c r="I47" s="2">
        <v>3</v>
      </c>
      <c r="J47" s="2">
        <v>5</v>
      </c>
      <c r="K47" s="2">
        <v>3</v>
      </c>
      <c r="L47" s="2" t="s">
        <v>15</v>
      </c>
    </row>
    <row r="48" spans="1:12" x14ac:dyDescent="0.3">
      <c r="A48" s="1" t="s">
        <v>89</v>
      </c>
      <c r="B48" s="2">
        <v>1</v>
      </c>
      <c r="C48" s="2" t="s">
        <v>15</v>
      </c>
      <c r="D48" s="3">
        <v>150000</v>
      </c>
      <c r="E48" s="2">
        <v>2</v>
      </c>
      <c r="F48" s="17" t="s">
        <v>13</v>
      </c>
      <c r="G48" s="2" t="s">
        <v>90</v>
      </c>
      <c r="H48" s="2" t="s">
        <v>14</v>
      </c>
      <c r="I48" s="2">
        <v>0</v>
      </c>
      <c r="J48" s="2">
        <v>14</v>
      </c>
      <c r="K48" s="2">
        <v>1</v>
      </c>
      <c r="L48" s="2" t="s">
        <v>15</v>
      </c>
    </row>
    <row r="49" spans="1:14" x14ac:dyDescent="0.3">
      <c r="A49" s="1" t="s">
        <v>91</v>
      </c>
      <c r="B49" s="2">
        <v>1</v>
      </c>
      <c r="C49" s="2" t="s">
        <v>15</v>
      </c>
      <c r="D49" s="3">
        <v>144040</v>
      </c>
      <c r="E49" s="2">
        <v>2</v>
      </c>
      <c r="F49" s="17" t="s">
        <v>13</v>
      </c>
      <c r="G49" s="2" t="s">
        <v>20</v>
      </c>
      <c r="H49" s="2" t="s">
        <v>92</v>
      </c>
      <c r="I49" s="2">
        <v>2</v>
      </c>
      <c r="J49" s="2">
        <v>10</v>
      </c>
      <c r="K49" s="2">
        <v>2</v>
      </c>
      <c r="L49" s="2" t="s">
        <v>15</v>
      </c>
    </row>
    <row r="50" spans="1:14" x14ac:dyDescent="0.3">
      <c r="A50" s="1" t="s">
        <v>93</v>
      </c>
      <c r="B50" s="2">
        <v>1</v>
      </c>
      <c r="C50" s="2" t="s">
        <v>15</v>
      </c>
      <c r="D50" s="3">
        <v>150553</v>
      </c>
      <c r="E50" s="2">
        <v>5</v>
      </c>
      <c r="F50" s="17" t="s">
        <v>92</v>
      </c>
      <c r="G50" s="2" t="s">
        <v>20</v>
      </c>
      <c r="H50" s="2" t="s">
        <v>14</v>
      </c>
      <c r="I50" s="2">
        <v>7</v>
      </c>
      <c r="J50" s="2">
        <v>15</v>
      </c>
      <c r="K50" s="2">
        <v>7</v>
      </c>
      <c r="L50" s="2" t="s">
        <v>15</v>
      </c>
    </row>
    <row r="51" spans="1:14" x14ac:dyDescent="0.3">
      <c r="A51" s="1" t="s">
        <v>94</v>
      </c>
      <c r="B51" s="2">
        <v>1</v>
      </c>
      <c r="C51" s="2" t="s">
        <v>15</v>
      </c>
      <c r="D51" s="3">
        <v>152000</v>
      </c>
      <c r="E51" s="2">
        <v>1</v>
      </c>
      <c r="F51" s="17" t="s">
        <v>95</v>
      </c>
      <c r="G51" s="2" t="s">
        <v>96</v>
      </c>
      <c r="H51" s="2" t="s">
        <v>97</v>
      </c>
      <c r="I51" s="2">
        <v>1</v>
      </c>
      <c r="J51" s="2">
        <v>4</v>
      </c>
      <c r="K51" s="2">
        <v>1</v>
      </c>
      <c r="L51" s="2" t="s">
        <v>15</v>
      </c>
    </row>
    <row r="52" spans="1:14" x14ac:dyDescent="0.3">
      <c r="A52" s="1" t="s">
        <v>98</v>
      </c>
      <c r="B52" s="2">
        <v>1</v>
      </c>
      <c r="C52" s="2" t="s">
        <v>15</v>
      </c>
      <c r="D52" s="3">
        <v>154425</v>
      </c>
      <c r="E52" s="2">
        <v>1</v>
      </c>
      <c r="F52" s="17" t="s">
        <v>13</v>
      </c>
      <c r="G52" s="2" t="s">
        <v>33</v>
      </c>
      <c r="H52" s="2" t="s">
        <v>14</v>
      </c>
      <c r="I52" s="2">
        <v>1</v>
      </c>
      <c r="J52" s="2">
        <v>13</v>
      </c>
      <c r="K52" s="2">
        <v>1</v>
      </c>
      <c r="L52" s="2" t="s">
        <v>15</v>
      </c>
    </row>
    <row r="53" spans="1:14" ht="28.8" x14ac:dyDescent="0.3">
      <c r="A53" s="1" t="s">
        <v>99</v>
      </c>
      <c r="B53" s="2">
        <v>1</v>
      </c>
      <c r="C53" s="2" t="s">
        <v>15</v>
      </c>
      <c r="D53" s="3">
        <v>135249</v>
      </c>
      <c r="E53" s="2">
        <v>2</v>
      </c>
      <c r="F53" s="17" t="s">
        <v>112</v>
      </c>
      <c r="G53" s="2" t="s">
        <v>12</v>
      </c>
      <c r="H53" s="2" t="s">
        <v>92</v>
      </c>
      <c r="I53" s="2">
        <v>4</v>
      </c>
      <c r="J53" s="2">
        <v>10</v>
      </c>
      <c r="K53" s="2">
        <v>4</v>
      </c>
      <c r="L53" s="2" t="s">
        <v>15</v>
      </c>
    </row>
    <row r="54" spans="1:14" x14ac:dyDescent="0.3">
      <c r="A54" s="1" t="s">
        <v>100</v>
      </c>
      <c r="B54" s="2">
        <v>1</v>
      </c>
      <c r="C54" s="2" t="s">
        <v>15</v>
      </c>
      <c r="D54" s="3">
        <v>151250</v>
      </c>
      <c r="E54" s="2">
        <v>3</v>
      </c>
      <c r="F54" s="17" t="s">
        <v>53</v>
      </c>
      <c r="G54" s="2" t="s">
        <v>23</v>
      </c>
      <c r="H54" s="2" t="s">
        <v>14</v>
      </c>
      <c r="I54" s="2">
        <v>2</v>
      </c>
      <c r="K54" s="2">
        <v>2</v>
      </c>
      <c r="L54" s="2" t="s">
        <v>15</v>
      </c>
    </row>
    <row r="55" spans="1:14" x14ac:dyDescent="0.3">
      <c r="A55" s="1" t="s">
        <v>101</v>
      </c>
      <c r="B55" s="2">
        <v>1</v>
      </c>
      <c r="C55" s="2" t="s">
        <v>73</v>
      </c>
      <c r="D55" s="3">
        <v>125000</v>
      </c>
      <c r="E55" s="2">
        <v>1</v>
      </c>
      <c r="F55" s="17" t="s">
        <v>53</v>
      </c>
      <c r="G55" s="2" t="s">
        <v>105</v>
      </c>
      <c r="H55" s="2" t="s">
        <v>14</v>
      </c>
      <c r="I55" s="2">
        <v>0</v>
      </c>
      <c r="J55" s="2">
        <v>5</v>
      </c>
      <c r="K55" s="2">
        <v>0</v>
      </c>
      <c r="L55" s="2" t="s">
        <v>15</v>
      </c>
    </row>
    <row r="56" spans="1:14" x14ac:dyDescent="0.3">
      <c r="A56" s="1" t="s">
        <v>102</v>
      </c>
      <c r="B56" s="2">
        <v>1</v>
      </c>
      <c r="C56" s="2" t="s">
        <v>15</v>
      </c>
      <c r="D56" s="3">
        <v>159007</v>
      </c>
      <c r="E56" s="2">
        <v>3</v>
      </c>
      <c r="F56" s="17" t="s">
        <v>49</v>
      </c>
      <c r="G56" s="2" t="s">
        <v>20</v>
      </c>
      <c r="H56" s="2" t="s">
        <v>14</v>
      </c>
      <c r="I56" s="2">
        <v>9</v>
      </c>
      <c r="J56" s="2">
        <v>17</v>
      </c>
      <c r="K56" s="2">
        <v>9</v>
      </c>
      <c r="L56" s="2" t="s">
        <v>15</v>
      </c>
    </row>
    <row r="58" spans="1:14" s="4" customFormat="1" ht="13.2" x14ac:dyDescent="0.25">
      <c r="A58" s="4" t="s">
        <v>113</v>
      </c>
      <c r="B58" s="5">
        <f>SUM(B2:B57)</f>
        <v>54.8</v>
      </c>
      <c r="D58" s="6">
        <f>SUM(D2:D57)</f>
        <v>8123508</v>
      </c>
      <c r="E58" s="7"/>
      <c r="F58" s="7"/>
      <c r="G58" s="8"/>
      <c r="H58" s="7"/>
      <c r="I58" s="7"/>
      <c r="J58" s="7"/>
      <c r="L58" s="7"/>
      <c r="M58" s="7"/>
      <c r="N58" s="7"/>
    </row>
    <row r="59" spans="1:14" s="9" customFormat="1" ht="26.25" customHeight="1" x14ac:dyDescent="0.25">
      <c r="B59" s="12" t="s">
        <v>114</v>
      </c>
      <c r="C59" s="12"/>
      <c r="D59" s="10">
        <v>55</v>
      </c>
      <c r="E59" s="10" t="s">
        <v>115</v>
      </c>
      <c r="F59" s="13">
        <f>B58</f>
        <v>54.8</v>
      </c>
      <c r="G59" s="10" t="s">
        <v>116</v>
      </c>
      <c r="H59" s="12">
        <f>D58</f>
        <v>8123508</v>
      </c>
      <c r="J59" s="12"/>
      <c r="L59" s="10"/>
      <c r="M59" s="10"/>
      <c r="N59" s="10"/>
    </row>
    <row r="60" spans="1:14" s="9" customFormat="1" ht="26.4" x14ac:dyDescent="0.25">
      <c r="B60" s="10"/>
      <c r="C60" s="11"/>
      <c r="D60" s="10"/>
      <c r="E60" s="10" t="s">
        <v>117</v>
      </c>
      <c r="F60" s="14">
        <f>B58/D59</f>
        <v>0.99636363636363634</v>
      </c>
      <c r="G60" s="10" t="s">
        <v>118</v>
      </c>
      <c r="H60" s="12">
        <f>D58/D59</f>
        <v>147700.14545454545</v>
      </c>
      <c r="J60" s="12"/>
      <c r="L60" s="10"/>
      <c r="M60" s="10"/>
      <c r="N60" s="10"/>
    </row>
    <row r="61" spans="1:14" s="9" customFormat="1" ht="13.2" customHeight="1" x14ac:dyDescent="0.25">
      <c r="B61" s="10"/>
      <c r="C61" s="11"/>
      <c r="D61" s="10"/>
      <c r="E61" s="10"/>
      <c r="F61" s="10"/>
      <c r="G61" s="21" t="s">
        <v>119</v>
      </c>
      <c r="H61" s="10"/>
      <c r="J61" s="10"/>
      <c r="L61" s="10"/>
      <c r="M61" s="10"/>
      <c r="N61" s="10"/>
    </row>
    <row r="62" spans="1:14" x14ac:dyDescent="0.3">
      <c r="A62" s="16"/>
      <c r="B62" s="1"/>
      <c r="D62" s="2"/>
      <c r="E62" s="17"/>
      <c r="F62" s="18"/>
      <c r="G62" s="19"/>
      <c r="H62" s="20"/>
      <c r="I62" s="19"/>
      <c r="J62" s="18"/>
      <c r="K62" s="18"/>
      <c r="L62" s="18"/>
      <c r="M62" s="2"/>
    </row>
  </sheetData>
  <pageMargins left="0.25" right="0.25" top="0.25" bottom="0.25" header="0" footer="0"/>
  <pageSetup scale="96" orientation="landscape" r:id="rId1"/>
  <rowBreaks count="1" manualBreakCount="1">
    <brk id="27" max="11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34E2-C2D3-4623-A992-8B84475C096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z X Y u V W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z X Y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2 L l X / L E i 3 D w I A A L c D A A A T A B w A R m 9 y b X V s Y X M v U 2 V j d G l v b j E u b S C i G A A o o B Q A A A A A A A A A A A A A A A A A A A A A A A A A A A B t U + 9 r 2 z A Q / R 7 I / 3 B 4 D B x w n S V r B 2 v J h 2 C 3 b N C m 2 e w E S j 2 C Y l 9 i M f 0 w k p w 2 h P 7 v O 9 c p 6 Z o Y g y z d u 3 f v n s 4 W c 8 e 1 g q R d B 1 f d T r d j S 2 a w g G S 2 + L 4 Y n C + G X 4 b D Z r 3 4 C i M Q 6 L o d o C f R t c m R T i K 7 C W O d 1 x K V 8 2 + 4 w D D S y t H G + l 5 0 m c 0 s G p v N k 3 E W G 1 0 t 9 X M 2 j c A f 9 r J Y P y m h W W G z 4 0 J h b j d e L 3 i M U X D J H Z q R F 3 g B R F r U U t n R Y B j A t c p 1 w d W a N h e 0 / V V r h 4 n b C h w d P s O J V v i n F 7 S K P 3 l T o y X F C v i B r C B Z H s l P 2 Z K A + 8 j + 3 G + b C + B x f z 4 W I s m Z Y M a O n K n f U 0 Y l U 2 t i T L c V H u h S w 5 R d a S N b x U 3 Q + i f q B 7 u d l 8 x A M Y n U n i M Y O H x 2 L w H s v G l 6 d p N + f j t W t V y i e Q 3 8 J H c N l z C u K s 2 V a 3 w H f 9 J / 6 B 1 R J I 3 k b W N c b Q y q f B s 2 S l 5 D z R 0 Z l j u 4 R b V 2 J W G I 9 t v 5 A U B a V y H E u O k T d I V N O g L 5 o H P W T M p R r V u + Q u K w N b V O y D k T 9 X F P 5 M s G x d k d T Q l b I / x G L p e 1 s d j 0 c A z W j g l 4 Q H I d G L 2 Q 1 B U 1 3 s x W 0 e I / S H 6 f 8 K T N X 5 o O 4 A r m K S R 5 q b W A c S G 5 4 p Y a 3 7 f w g a B N p Z T W L w d T b f l p a F s r 0 r K 6 p I o W J N K N g y u R f p t + E k N 8 f 5 3 A 5 D 6 F y u g N L x B K Z M K V R P 7 m E F M F a E o w s E S F K + 5 s + J 8 F L 7 1 u h 6 u T c 3 b 1 D 1 B L A Q I t A B Q A A g A I A M 1 2 L l V v / H M r p A A A A P Y A A A A S A A A A A A A A A A A A A A A A A A A A A A B D b 2 5 m a W c v U G F j a 2 F n Z S 5 4 b W x Q S w E C L Q A U A A I A C A D N d i 5 V D 8 r p q 6 Q A A A D p A A A A E w A A A A A A A A A A A A A A A A D w A A A A W 0 N v b n R l b n R f V H l w Z X N d L n h t b F B L A Q I t A B Q A A g A I A M 1 2 L l X / L E i 3 D w I A A L c D A A A T A A A A A A A A A A A A A A A A A O E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U S A A A A A A A A Y x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V 8 5 X z E 0 X z I w M j J f M T R f N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V V 8 5 X z E 0 X z I w M j J f M T R f N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T R U M T g 6 N T Q 6 M j c u O D I 1 M T I 0 M F o i I C 8 + P E V u d H J 5 I F R 5 c G U 9 I k Z p b G x D b 2 x 1 b W 5 U e X B l c y I g V m F s d W U 9 I n N C Z 1 V H R V F N R 0 J n W U R B d 0 1 H I i A v P j x F b n R y e S B U e X B l P S J G a W x s Q 2 9 s d W 1 u T m F t Z X M i I F Z h b H V l P S J z W y Z x d W 9 0 O 1 N V I G 5 h b W U m c X V v d D s s J n F 1 b 3 Q 7 U F Q t R l Q l J n F 1 b 3 Q 7 L C Z x d W 9 0 O 0 l u d G V y a W 0 g Q X B w b 2 l u d G 1 l b n Q g K E 4 v W S k m c X V v d D s s J n F 1 b 3 Q 7 U 2 F s Y X J 5 J n F 1 b 3 Q 7 L C Z x d W 9 0 O 0 N v b n R y Y W N 0 I E x l b m d 0 a C Z x d W 9 0 O y w m c X V v d D t Q c m 9 m L i B E Z X Y v Q 2 9 u Z m V y Z W 5 j Z S B B b G x v Y 2 F 0 a W 9 u J n F 1 b 3 Q 7 L C Z x d W 9 0 O 0 x p Z m U g S W 5 z d X J h b m N l I F Z h b H V l J n F 1 b 3 Q 7 L C Z x d W 9 0 O 1 R y Y X Z l b C 1 N a W x l Y W d l I F J l a W 1 i d X J z Z W 1 l b n Q m c X V v d D s s J n F 1 b 3 Q 7 V G 9 0 Y W w g W W V h c n M g Y X M g Y S B T d X B l c m l u d G V u Z G V u d C Z x d W 9 0 O y w m c X V v d D t U b 3 R h b C B Z Z W F y c y B 3 b 3 J r a W 5 n I G l u I F Z U I F N j a G 9 v b C B B Z G 1 p b m l z d H J h d G l v b i Z x d W 9 0 O y w m c X V v d D t Z Z W F y c y B p b i B D d X J y Z W 5 0 I F B v c 2 l 0 a W 9 u J n F 1 b 3 Q 7 L C Z x d W 9 0 O 1 R v d G F s I E N v b X A 6 I F l l c y B t Z W F u c y B 0 a G U g U 1 U v U 0 Q g R E 9 F U y B O T 1 Q g c H J v d m l k Z S B o Z W F s d G g g a W 5 z d X J h b m N l I G F u Z C B v d G h l c i B i Z W 5 l Z m l 0 c y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V f O V 8 x N F 8 y M D I y X z E 0 X z U z L 0 F 1 d G 9 S Z W 1 v d m V k Q 2 9 s d W 1 u c z E u e 1 N V I G 5 h b W U s M H 0 m c X V v d D s s J n F 1 b 3 Q 7 U 2 V j d G l v b j E v U 1 V f O V 8 x N F 8 y M D I y X z E 0 X z U z L 0 F 1 d G 9 S Z W 1 v d m V k Q 2 9 s d W 1 u c z E u e 1 B U L U Z U J S w x f S Z x d W 9 0 O y w m c X V v d D t T Z W N 0 a W 9 u M S 9 T V V 8 5 X z E 0 X z I w M j J f M T R f N T M v Q X V 0 b 1 J l b W 9 2 Z W R D b 2 x 1 b W 5 z M S 5 7 S W 5 0 Z X J p b S B B c H B v a W 5 0 b W V u d C A o T i 9 Z K S w y f S Z x d W 9 0 O y w m c X V v d D t T Z W N 0 a W 9 u M S 9 T V V 8 5 X z E 0 X z I w M j J f M T R f N T M v Q X V 0 b 1 J l b W 9 2 Z W R D b 2 x 1 b W 5 z M S 5 7 U 2 F s Y X J 5 L D N 9 J n F 1 b 3 Q 7 L C Z x d W 9 0 O 1 N l Y 3 R p b 2 4 x L 1 N V X z l f M T R f M j A y M l 8 x N F 8 1 M y 9 B d X R v U m V t b 3 Z l Z E N v b H V t b n M x L n t D b 2 5 0 c m F j d C B M Z W 5 n d G g s N H 0 m c X V v d D s s J n F 1 b 3 Q 7 U 2 V j d G l v b j E v U 1 V f O V 8 x N F 8 y M D I y X z E 0 X z U z L 0 F 1 d G 9 S Z W 1 v d m V k Q 2 9 s d W 1 u c z E u e 1 B y b 2 Y u I E R l d i 9 D b 2 5 m Z X J l b m N l I E F s b G 9 j Y X R p b 2 4 s N X 0 m c X V v d D s s J n F 1 b 3 Q 7 U 2 V j d G l v b j E v U 1 V f O V 8 x N F 8 y M D I y X z E 0 X z U z L 0 F 1 d G 9 S Z W 1 v d m V k Q 2 9 s d W 1 u c z E u e 0 x p Z m U g S W 5 z d X J h b m N l I F Z h b H V l L D Z 9 J n F 1 b 3 Q 7 L C Z x d W 9 0 O 1 N l Y 3 R p b 2 4 x L 1 N V X z l f M T R f M j A y M l 8 x N F 8 1 M y 9 B d X R v U m V t b 3 Z l Z E N v b H V t b n M x L n t U c m F 2 Z W w t T W l s Z W F n Z S B S Z W l t Y n V y c 2 V t Z W 5 0 L D d 9 J n F 1 b 3 Q 7 L C Z x d W 9 0 O 1 N l Y 3 R p b 2 4 x L 1 N V X z l f M T R f M j A y M l 8 x N F 8 1 M y 9 B d X R v U m V t b 3 Z l Z E N v b H V t b n M x L n t U b 3 R h b C B Z Z W F y c y B h c y B h I F N 1 c G V y a W 5 0 Z W 5 k Z W 5 0 L D h 9 J n F 1 b 3 Q 7 L C Z x d W 9 0 O 1 N l Y 3 R p b 2 4 x L 1 N V X z l f M T R f M j A y M l 8 x N F 8 1 M y 9 B d X R v U m V t b 3 Z l Z E N v b H V t b n M x L n t U b 3 R h b C B Z Z W F y c y B 3 b 3 J r a W 5 n I G l u I F Z U I F N j a G 9 v b C B B Z G 1 p b m l z d H J h d G l v b i w 5 f S Z x d W 9 0 O y w m c X V v d D t T Z W N 0 a W 9 u M S 9 T V V 8 5 X z E 0 X z I w M j J f M T R f N T M v Q X V 0 b 1 J l b W 9 2 Z W R D b 2 x 1 b W 5 z M S 5 7 W W V h c n M g a W 4 g Q 3 V y c m V u d C B Q b 3 N p d G l v b i w x M H 0 m c X V v d D s s J n F 1 b 3 Q 7 U 2 V j d G l v b j E v U 1 V f O V 8 x N F 8 y M D I y X z E 0 X z U z L 0 F 1 d G 9 S Z W 1 v d m V k Q 2 9 s d W 1 u c z E u e 1 R v d G F s I E N v b X A 6 I F l l c y B t Z W F u c y B 0 a G U g U 1 U v U 0 Q g R E 9 F U y B O T 1 Q g c H J v d m l k Z S B o Z W F s d G g g a W 5 z d X J h b m N l I G F u Z C B v d G h l c i B i Z W 5 l Z m l 0 c y 4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T V V 8 5 X z E 0 X z I w M j J f M T R f N T M v Q X V 0 b 1 J l b W 9 2 Z W R D b 2 x 1 b W 5 z M S 5 7 U 1 U g b m F t Z S w w f S Z x d W 9 0 O y w m c X V v d D t T Z W N 0 a W 9 u M S 9 T V V 8 5 X z E 0 X z I w M j J f M T R f N T M v Q X V 0 b 1 J l b W 9 2 Z W R D b 2 x 1 b W 5 z M S 5 7 U F Q t R l Q l L D F 9 J n F 1 b 3 Q 7 L C Z x d W 9 0 O 1 N l Y 3 R p b 2 4 x L 1 N V X z l f M T R f M j A y M l 8 x N F 8 1 M y 9 B d X R v U m V t b 3 Z l Z E N v b H V t b n M x L n t J b n R l c m l t I E F w c G 9 p b n R t Z W 5 0 I C h O L 1 k p L D J 9 J n F 1 b 3 Q 7 L C Z x d W 9 0 O 1 N l Y 3 R p b 2 4 x L 1 N V X z l f M T R f M j A y M l 8 x N F 8 1 M y 9 B d X R v U m V t b 3 Z l Z E N v b H V t b n M x L n t T Y W x h c n k s M 3 0 m c X V v d D s s J n F 1 b 3 Q 7 U 2 V j d G l v b j E v U 1 V f O V 8 x N F 8 y M D I y X z E 0 X z U z L 0 F 1 d G 9 S Z W 1 v d m V k Q 2 9 s d W 1 u c z E u e 0 N v b n R y Y W N 0 I E x l b m d 0 a C w 0 f S Z x d W 9 0 O y w m c X V v d D t T Z W N 0 a W 9 u M S 9 T V V 8 5 X z E 0 X z I w M j J f M T R f N T M v Q X V 0 b 1 J l b W 9 2 Z W R D b 2 x 1 b W 5 z M S 5 7 U H J v Z i 4 g R G V 2 L 0 N v b m Z l c m V u Y 2 U g Q W x s b 2 N h d G l v b i w 1 f S Z x d W 9 0 O y w m c X V v d D t T Z W N 0 a W 9 u M S 9 T V V 8 5 X z E 0 X z I w M j J f M T R f N T M v Q X V 0 b 1 J l b W 9 2 Z W R D b 2 x 1 b W 5 z M S 5 7 T G l m Z S B J b n N 1 c m F u Y 2 U g V m F s d W U s N n 0 m c X V v d D s s J n F 1 b 3 Q 7 U 2 V j d G l v b j E v U 1 V f O V 8 x N F 8 y M D I y X z E 0 X z U z L 0 F 1 d G 9 S Z W 1 v d m V k Q 2 9 s d W 1 u c z E u e 1 R y Y X Z l b C 1 N a W x l Y W d l I F J l a W 1 i d X J z Z W 1 l b n Q s N 3 0 m c X V v d D s s J n F 1 b 3 Q 7 U 2 V j d G l v b j E v U 1 V f O V 8 x N F 8 y M D I y X z E 0 X z U z L 0 F 1 d G 9 S Z W 1 v d m V k Q 2 9 s d W 1 u c z E u e 1 R v d G F s I F l l Y X J z I G F z I G E g U 3 V w Z X J p b n R l b m R l b n Q s O H 0 m c X V v d D s s J n F 1 b 3 Q 7 U 2 V j d G l v b j E v U 1 V f O V 8 x N F 8 y M D I y X z E 0 X z U z L 0 F 1 d G 9 S Z W 1 v d m V k Q 2 9 s d W 1 u c z E u e 1 R v d G F s I F l l Y X J z I H d v c m t p b m c g a W 4 g V l Q g U 2 N o b 2 9 s I E F k b W l u a X N 0 c m F 0 a W 9 u L D l 9 J n F 1 b 3 Q 7 L C Z x d W 9 0 O 1 N l Y 3 R p b 2 4 x L 1 N V X z l f M T R f M j A y M l 8 x N F 8 1 M y 9 B d X R v U m V t b 3 Z l Z E N v b H V t b n M x L n t Z Z W F y c y B p b i B D d X J y Z W 5 0 I F B v c 2 l 0 a W 9 u L D E w f S Z x d W 9 0 O y w m c X V v d D t T Z W N 0 a W 9 u M S 9 T V V 8 5 X z E 0 X z I w M j J f M T R f N T M v Q X V 0 b 1 J l b W 9 2 Z W R D b 2 x 1 b W 5 z M S 5 7 V G 9 0 Y W w g Q 2 9 t c D o g W W V z I G 1 l Y W 5 z I H R o Z S B T V S 9 T R C B E T 0 V T I E 5 P V C B w c m 9 2 a W R l I G h l Y W x 0 a C B p b n N 1 c m F u Y 2 U g Y W 5 k I G 9 0 a G V y I G J l b m V m a X R z L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V X z l f M T R f M j A y M l 8 x N F 8 1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V 8 5 X z E 0 X z I w M j J f M T R f N T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V f O V 8 x N F 8 y M D I y X z E 0 X z U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s E q B M p W K h P g B e B W s G l Y F M A A A A A A g A A A A A A E G Y A A A A B A A A g A A A A 0 h i f 6 B 5 D C O b N S z 2 x a C l T U B 3 i V 5 b X P s L 9 C 1 F C T v L i R C Q A A A A A D o A A A A A C A A A g A A A A z 2 M r f C J e p H X 4 E 9 d D k h c O E M Y b M A w u c z Z K e q C k d p x x E t B Q A A A A P 7 c o 8 o 9 8 v d I b 4 N 2 i b Y Q D o Z b t Z j g m e p / T p K r m z Q N l N B 0 w O I 1 l / 4 Y G C 0 G A 3 2 l F 4 t P h 4 D g m I w v 9 c 6 I r 2 P T j f 2 2 1 Y x V E m j e b G 6 T f P m y l E Q J T C L x A A A A A Z s a z Z i q B y n z x C j g e A J 0 E 2 + Q z m K C y s G 9 y 3 w I P t A 2 K 9 / C L P l y Q 7 5 B H b r K h B j t o L 7 o y S I 5 a e S H 1 r T v R C 7 X w G / y z K w = = < / D a t a M a s h u p > 
</file>

<file path=customXml/itemProps1.xml><?xml version="1.0" encoding="utf-8"?>
<ds:datastoreItem xmlns:ds="http://schemas.openxmlformats.org/officeDocument/2006/customXml" ds:itemID="{381363A9-1A14-44C1-AA34-D31EC750BC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SU_9_14_2022_14_53</vt:lpstr>
      <vt:lpstr>Sheet1</vt:lpstr>
      <vt:lpstr>SU_9_14_2022_14_53!Print_Area</vt:lpstr>
      <vt:lpstr>SU_9_14_2022_14_53!Print_Titles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</dc:creator>
  <cp:lastModifiedBy>VSA</cp:lastModifiedBy>
  <cp:lastPrinted>2022-09-26T12:32:24Z</cp:lastPrinted>
  <dcterms:created xsi:type="dcterms:W3CDTF">2022-09-14T18:52:39Z</dcterms:created>
  <dcterms:modified xsi:type="dcterms:W3CDTF">2022-09-27T16:59:36Z</dcterms:modified>
</cp:coreProperties>
</file>