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i\Dropbox\Salary Survey\FY 18\"/>
    </mc:Choice>
  </mc:AlternateContent>
  <bookViews>
    <workbookView xWindow="0" yWindow="0" windowWidth="28800" windowHeight="11610" xr2:uid="{DAD6A3AC-0580-4B47-8668-CC72DC1FD814}"/>
  </bookViews>
  <sheets>
    <sheet name="Sheet1" sheetId="1" r:id="rId1"/>
  </sheets>
  <definedNames>
    <definedName name="_xlnm.Print_Area" localSheetId="0">Sheet1!$A$1:$I$28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E26" i="1" l="1"/>
  <c r="E27" i="1" s="1"/>
  <c r="B27" i="1" l="1"/>
  <c r="B28" i="1" s="1"/>
  <c r="H24" i="1"/>
  <c r="I27" i="1" s="1"/>
  <c r="I24" i="1"/>
  <c r="I28" i="1" s="1"/>
  <c r="G24" i="1"/>
  <c r="I26" i="1" s="1"/>
  <c r="B24" i="1"/>
</calcChain>
</file>

<file path=xl/sharedStrings.xml><?xml version="1.0" encoding="utf-8"?>
<sst xmlns="http://schemas.openxmlformats.org/spreadsheetml/2006/main" count="86" uniqueCount="61">
  <si>
    <t>2017/18</t>
  </si>
  <si>
    <t>VSA SUPERINTENDENT SALARY SURVEY</t>
  </si>
  <si>
    <t>SUDistrict</t>
  </si>
  <si>
    <t>Salary</t>
  </si>
  <si>
    <t>FT/PT</t>
  </si>
  <si>
    <t>Travel/Mileage</t>
  </si>
  <si>
    <t>As Approved</t>
  </si>
  <si>
    <t>IRS Rate</t>
  </si>
  <si>
    <t>As Needed</t>
  </si>
  <si>
    <t>250000</t>
  </si>
  <si>
    <t>100000</t>
  </si>
  <si>
    <t>5000</t>
  </si>
  <si>
    <t>200000</t>
  </si>
  <si>
    <t>150000</t>
  </si>
  <si>
    <t>COLCHESTER</t>
  </si>
  <si>
    <t>1 course</t>
  </si>
  <si>
    <t>300000</t>
  </si>
  <si>
    <t>3000</t>
  </si>
  <si>
    <t>HARTFORD</t>
  </si>
  <si>
    <t>6 UVM CR.</t>
  </si>
  <si>
    <t>2 x salary</t>
  </si>
  <si>
    <t>MILL RIVER</t>
  </si>
  <si>
    <t>2x salary</t>
  </si>
  <si>
    <t>MILTON</t>
  </si>
  <si>
    <t>1500</t>
  </si>
  <si>
    <t>MONTPELIER</t>
  </si>
  <si>
    <t>UP TO 6 UVM CR.</t>
  </si>
  <si>
    <t>RUTLAND CITY</t>
  </si>
  <si>
    <t>130000</t>
  </si>
  <si>
    <t>SAINT JOHNSBURY</t>
  </si>
  <si>
    <t>SOUTH BURLINGTON</t>
  </si>
  <si>
    <t>3500</t>
  </si>
  <si>
    <t>SPRINGFIELD</t>
  </si>
  <si>
    <t>WINOOSKI</t>
  </si>
  <si>
    <t>Total # of Districts</t>
  </si>
  <si>
    <t>Total Salary</t>
  </si>
  <si>
    <t>Total FTE</t>
  </si>
  <si>
    <t>Average Salary</t>
  </si>
  <si>
    <t>Average FTE</t>
  </si>
  <si>
    <t>Single Districts</t>
  </si>
  <si>
    <t xml:space="preserve">BURLINGTON </t>
  </si>
  <si>
    <t>Average Yrs as Superintendent</t>
  </si>
  <si>
    <t>Professional Conference Allowance</t>
  </si>
  <si>
    <t>Life Ins</t>
  </si>
  <si>
    <t>CHAMPLAIN VALLEY</t>
  </si>
  <si>
    <t xml:space="preserve">ESSEX-WESTFORD </t>
  </si>
  <si>
    <t>5814</t>
  </si>
  <si>
    <t>HARWOOD</t>
  </si>
  <si>
    <t>MAPLE RUN</t>
  </si>
  <si>
    <t>4000</t>
  </si>
  <si>
    <t>ORANGE SOUTHWEST</t>
  </si>
  <si>
    <t>ADDISON CENTRAL</t>
  </si>
  <si>
    <t>2 X Salary</t>
  </si>
  <si>
    <t>RIVENDELL INTERSTATE</t>
  </si>
  <si>
    <t>24</t>
  </si>
  <si>
    <t>Average Yrs Current Location</t>
  </si>
  <si>
    <t>Average Yrs FT Admin - Any Position/ VT</t>
  </si>
  <si>
    <t>As of 10/12/2017</t>
  </si>
  <si>
    <t>Yrs in Current Position</t>
  </si>
  <si>
    <t>Total Years as Superintendent</t>
  </si>
  <si>
    <t>Total Yrs Any Admin position - VT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</si>
</sst>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72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indexed="72"/>
      <name val="Verdana"/>
      <family val="2"/>
    </font>
    <font>
      <b/>
      <sz val="14"/>
      <color indexed="72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0"/>
      <name val="Calibri"/>
      <family val="2"/>
      <scheme val="minor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vertical="top" wrapText="1"/>
    </xf>
    <xf numFmtId="44" fontId="2" fillId="0" borderId="0" xfId="1" applyFont="1" applyAlignment="1">
      <alignment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0" fontId="6" fillId="0" borderId="0" xfId="0" applyFont="1" applyAlignment="1">
      <alignment wrapText="1"/>
    </xf>
    <xf numFmtId="0" fontId="8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vertical="top" wrapText="1"/>
    </xf>
    <xf numFmtId="44" fontId="9" fillId="0" borderId="0" xfId="1" applyFont="1" applyAlignment="1">
      <alignment vertical="top" wrapText="1"/>
    </xf>
    <xf numFmtId="2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44" fontId="9" fillId="0" borderId="0" xfId="1" applyFont="1" applyAlignment="1">
      <alignment wrapText="1"/>
    </xf>
    <xf numFmtId="2" fontId="9" fillId="0" borderId="0" xfId="0" applyNumberFormat="1" applyFont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1" fontId="10" fillId="0" borderId="2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left" wrapText="1"/>
    </xf>
    <xf numFmtId="44" fontId="10" fillId="0" borderId="3" xfId="1" applyFont="1" applyBorder="1" applyAlignment="1">
      <alignment wrapText="1"/>
    </xf>
    <xf numFmtId="49" fontId="10" fillId="0" borderId="4" xfId="0" applyNumberFormat="1" applyFont="1" applyBorder="1" applyAlignment="1">
      <alignment horizontal="left" wrapText="1"/>
    </xf>
    <xf numFmtId="2" fontId="10" fillId="0" borderId="4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 wrapText="1"/>
    </xf>
    <xf numFmtId="44" fontId="10" fillId="0" borderId="5" xfId="1" applyFont="1" applyBorder="1" applyAlignment="1">
      <alignment wrapText="1"/>
    </xf>
    <xf numFmtId="49" fontId="10" fillId="0" borderId="6" xfId="0" applyNumberFormat="1" applyFont="1" applyBorder="1" applyAlignment="1">
      <alignment horizontal="left" wrapText="1"/>
    </xf>
    <xf numFmtId="1" fontId="10" fillId="0" borderId="7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/>
    </xf>
    <xf numFmtId="2" fontId="10" fillId="0" borderId="8" xfId="0" applyNumberFormat="1" applyFont="1" applyBorder="1" applyAlignment="1">
      <alignment horizontal="left" wrapText="1"/>
    </xf>
    <xf numFmtId="0" fontId="10" fillId="0" borderId="7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2" fontId="10" fillId="0" borderId="5" xfId="0" applyNumberFormat="1" applyFont="1" applyBorder="1" applyAlignment="1">
      <alignment horizontal="left" wrapText="1"/>
    </xf>
    <xf numFmtId="2" fontId="10" fillId="0" borderId="7" xfId="0" applyNumberFormat="1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4" xfId="0" applyFont="1" applyBorder="1" applyAlignment="1"/>
    <xf numFmtId="0" fontId="12" fillId="0" borderId="6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2A72-0422-4174-A399-530F0C228877}">
  <dimension ref="A1:K28"/>
  <sheetViews>
    <sheetView tabSelected="1" topLeftCell="E4" workbookViewId="0">
      <selection activeCell="I28" sqref="I28"/>
    </sheetView>
  </sheetViews>
  <sheetFormatPr defaultColWidth="21.7109375" defaultRowHeight="12.75" x14ac:dyDescent="0.2"/>
  <cols>
    <col min="1" max="1" width="20.85546875" style="16" customWidth="1"/>
    <col min="2" max="2" width="11.7109375" style="16" bestFit="1" customWidth="1"/>
    <col min="3" max="3" width="8.140625" style="21" customWidth="1"/>
    <col min="4" max="4" width="16.7109375" style="16" customWidth="1"/>
    <col min="5" max="5" width="19.28515625" style="16" customWidth="1"/>
    <col min="6" max="6" width="11.7109375" style="16" customWidth="1"/>
    <col min="7" max="9" width="10.7109375" style="44" customWidth="1"/>
    <col min="10" max="16384" width="21.7109375" style="16"/>
  </cols>
  <sheetData>
    <row r="1" spans="1:11" s="7" customFormat="1" ht="16.5" customHeight="1" x14ac:dyDescent="0.25">
      <c r="A1" s="6" t="s">
        <v>0</v>
      </c>
      <c r="D1" s="8"/>
      <c r="E1" s="9"/>
      <c r="G1" s="38"/>
      <c r="H1" s="38"/>
      <c r="I1" s="38"/>
    </row>
    <row r="2" spans="1:11" s="7" customFormat="1" ht="16.5" customHeight="1" x14ac:dyDescent="0.25">
      <c r="A2" s="6" t="s">
        <v>1</v>
      </c>
      <c r="D2" s="8"/>
      <c r="E2" s="9"/>
      <c r="G2" s="38"/>
      <c r="H2" s="38"/>
      <c r="I2" s="38"/>
    </row>
    <row r="3" spans="1:11" s="11" customFormat="1" ht="16.5" customHeight="1" x14ac:dyDescent="0.3">
      <c r="A3" s="10" t="s">
        <v>39</v>
      </c>
      <c r="C3" s="12"/>
      <c r="D3" s="13"/>
      <c r="E3" s="14"/>
      <c r="G3" s="39"/>
      <c r="H3" s="39"/>
      <c r="I3" s="39"/>
    </row>
    <row r="4" spans="1:11" s="7" customFormat="1" ht="16.5" customHeight="1" x14ac:dyDescent="0.25">
      <c r="A4" s="6" t="s">
        <v>57</v>
      </c>
      <c r="D4" s="8"/>
      <c r="E4" s="9"/>
      <c r="G4" s="38"/>
      <c r="H4" s="38"/>
      <c r="I4" s="38"/>
    </row>
    <row r="5" spans="1:11" ht="51" x14ac:dyDescent="0.2">
      <c r="A5" s="15" t="s">
        <v>2</v>
      </c>
      <c r="B5" s="15" t="s">
        <v>3</v>
      </c>
      <c r="C5" s="15" t="s">
        <v>4</v>
      </c>
      <c r="D5" s="15" t="s">
        <v>42</v>
      </c>
      <c r="E5" s="15" t="s">
        <v>5</v>
      </c>
      <c r="F5" s="15" t="s">
        <v>43</v>
      </c>
      <c r="G5" s="15" t="s">
        <v>58</v>
      </c>
      <c r="H5" s="15" t="s">
        <v>59</v>
      </c>
      <c r="I5" s="15" t="s">
        <v>60</v>
      </c>
    </row>
    <row r="6" spans="1:11" s="1" customFormat="1" ht="16.5" customHeight="1" x14ac:dyDescent="0.2">
      <c r="A6" s="2" t="s">
        <v>51</v>
      </c>
      <c r="B6" s="3">
        <v>135388</v>
      </c>
      <c r="C6" s="4">
        <v>1</v>
      </c>
      <c r="D6" s="2" t="s">
        <v>6</v>
      </c>
      <c r="E6" s="2" t="s">
        <v>8</v>
      </c>
      <c r="F6" s="2" t="s">
        <v>52</v>
      </c>
      <c r="G6" s="40">
        <v>5</v>
      </c>
      <c r="H6" s="42">
        <v>5</v>
      </c>
      <c r="I6" s="41">
        <v>5</v>
      </c>
      <c r="K6" s="5"/>
    </row>
    <row r="7" spans="1:11" ht="16.5" customHeight="1" x14ac:dyDescent="0.2">
      <c r="A7" s="17" t="s">
        <v>40</v>
      </c>
      <c r="B7" s="18">
        <v>154836</v>
      </c>
      <c r="C7" s="19">
        <v>1</v>
      </c>
      <c r="D7" s="17" t="s">
        <v>6</v>
      </c>
      <c r="E7" s="17" t="s">
        <v>7</v>
      </c>
      <c r="F7" s="17" t="s">
        <v>13</v>
      </c>
      <c r="G7" s="43">
        <v>2</v>
      </c>
      <c r="H7" s="43">
        <v>2</v>
      </c>
      <c r="I7" s="43">
        <v>2</v>
      </c>
    </row>
    <row r="8" spans="1:11" ht="16.5" customHeight="1" x14ac:dyDescent="0.2">
      <c r="A8" s="17" t="s">
        <v>44</v>
      </c>
      <c r="B8" s="18">
        <v>173865</v>
      </c>
      <c r="C8" s="19">
        <v>1</v>
      </c>
      <c r="D8" s="17" t="s">
        <v>8</v>
      </c>
      <c r="E8" s="17" t="s">
        <v>7</v>
      </c>
      <c r="F8" s="17" t="s">
        <v>9</v>
      </c>
      <c r="G8" s="44">
        <v>11</v>
      </c>
      <c r="H8" s="43">
        <v>11</v>
      </c>
      <c r="I8" s="45">
        <v>28</v>
      </c>
      <c r="K8" s="20"/>
    </row>
    <row r="9" spans="1:11" ht="16.5" customHeight="1" x14ac:dyDescent="0.2">
      <c r="A9" s="17" t="s">
        <v>14</v>
      </c>
      <c r="B9" s="18">
        <v>136000</v>
      </c>
      <c r="C9" s="19">
        <v>1</v>
      </c>
      <c r="D9" s="17" t="s">
        <v>15</v>
      </c>
      <c r="E9" s="17" t="s">
        <v>7</v>
      </c>
      <c r="F9" s="17" t="s">
        <v>16</v>
      </c>
      <c r="G9" s="43">
        <v>1</v>
      </c>
      <c r="H9" s="43">
        <v>2</v>
      </c>
      <c r="I9" s="43">
        <v>14</v>
      </c>
    </row>
    <row r="10" spans="1:11" ht="16.5" customHeight="1" x14ac:dyDescent="0.2">
      <c r="A10" s="17" t="s">
        <v>45</v>
      </c>
      <c r="B10" s="18">
        <v>130000</v>
      </c>
      <c r="C10" s="19">
        <v>1</v>
      </c>
      <c r="D10" s="17" t="s">
        <v>46</v>
      </c>
      <c r="E10" s="17" t="s">
        <v>7</v>
      </c>
      <c r="F10" s="17" t="s">
        <v>9</v>
      </c>
      <c r="G10" s="44">
        <v>1</v>
      </c>
      <c r="H10" s="43">
        <v>5</v>
      </c>
      <c r="I10" s="45">
        <v>10</v>
      </c>
      <c r="K10" s="20"/>
    </row>
    <row r="11" spans="1:11" ht="16.5" customHeight="1" x14ac:dyDescent="0.2">
      <c r="A11" s="17" t="s">
        <v>18</v>
      </c>
      <c r="B11" s="18">
        <v>131413</v>
      </c>
      <c r="C11" s="19">
        <v>1</v>
      </c>
      <c r="D11" s="17" t="s">
        <v>19</v>
      </c>
      <c r="E11" s="17" t="s">
        <v>7</v>
      </c>
      <c r="F11" s="17" t="s">
        <v>20</v>
      </c>
      <c r="G11" s="43">
        <v>7</v>
      </c>
      <c r="H11" s="43">
        <v>7</v>
      </c>
      <c r="I11" s="43">
        <v>22</v>
      </c>
    </row>
    <row r="12" spans="1:11" ht="16.5" customHeight="1" x14ac:dyDescent="0.2">
      <c r="A12" s="17" t="s">
        <v>47</v>
      </c>
      <c r="B12" s="18">
        <v>134640</v>
      </c>
      <c r="C12" s="19">
        <v>1</v>
      </c>
      <c r="E12" s="17" t="s">
        <v>7</v>
      </c>
      <c r="F12" s="17" t="s">
        <v>9</v>
      </c>
      <c r="G12" s="44">
        <v>9</v>
      </c>
      <c r="H12" s="43">
        <v>9</v>
      </c>
      <c r="I12" s="45">
        <v>26</v>
      </c>
      <c r="K12" s="20"/>
    </row>
    <row r="13" spans="1:11" ht="16.5" customHeight="1" x14ac:dyDescent="0.2">
      <c r="A13" s="17" t="s">
        <v>48</v>
      </c>
      <c r="B13" s="18">
        <v>132000</v>
      </c>
      <c r="C13" s="19">
        <v>1</v>
      </c>
      <c r="D13" s="17" t="s">
        <v>49</v>
      </c>
      <c r="E13" s="17" t="s">
        <v>7</v>
      </c>
      <c r="F13" s="17" t="s">
        <v>10</v>
      </c>
      <c r="G13" s="44">
        <v>4</v>
      </c>
      <c r="H13" s="43">
        <v>4</v>
      </c>
      <c r="I13" s="46" t="s">
        <v>54</v>
      </c>
      <c r="K13" s="20"/>
    </row>
    <row r="14" spans="1:11" ht="16.5" customHeight="1" x14ac:dyDescent="0.2">
      <c r="A14" s="17" t="s">
        <v>21</v>
      </c>
      <c r="B14" s="18">
        <v>127490</v>
      </c>
      <c r="C14" s="19">
        <v>1</v>
      </c>
      <c r="D14" s="17" t="s">
        <v>11</v>
      </c>
      <c r="E14" s="17" t="s">
        <v>6</v>
      </c>
      <c r="F14" s="17" t="s">
        <v>22</v>
      </c>
      <c r="G14" s="43">
        <v>3</v>
      </c>
      <c r="H14" s="43">
        <v>3</v>
      </c>
      <c r="I14" s="43">
        <v>3</v>
      </c>
    </row>
    <row r="15" spans="1:11" ht="16.5" customHeight="1" x14ac:dyDescent="0.2">
      <c r="A15" s="17" t="s">
        <v>23</v>
      </c>
      <c r="B15" s="18">
        <v>129000</v>
      </c>
      <c r="C15" s="19">
        <v>1</v>
      </c>
      <c r="D15" s="17" t="s">
        <v>24</v>
      </c>
      <c r="E15" s="17" t="s">
        <v>7</v>
      </c>
      <c r="F15" s="17" t="s">
        <v>12</v>
      </c>
      <c r="G15" s="43">
        <v>2</v>
      </c>
      <c r="H15" s="43">
        <v>8</v>
      </c>
      <c r="I15" s="43">
        <v>2</v>
      </c>
    </row>
    <row r="16" spans="1:11" ht="16.5" customHeight="1" x14ac:dyDescent="0.2">
      <c r="A16" s="17" t="s">
        <v>25</v>
      </c>
      <c r="B16" s="18">
        <v>127633</v>
      </c>
      <c r="C16" s="19">
        <v>1</v>
      </c>
      <c r="D16" s="17" t="s">
        <v>26</v>
      </c>
      <c r="F16" s="17" t="s">
        <v>10</v>
      </c>
      <c r="G16" s="43">
        <v>7</v>
      </c>
      <c r="H16" s="43">
        <v>7</v>
      </c>
      <c r="I16" s="43">
        <v>11</v>
      </c>
    </row>
    <row r="17" spans="1:11" ht="16.5" customHeight="1" x14ac:dyDescent="0.2">
      <c r="A17" s="17" t="s">
        <v>50</v>
      </c>
      <c r="B17" s="18">
        <v>128000</v>
      </c>
      <c r="C17" s="19">
        <v>1</v>
      </c>
      <c r="D17" s="17" t="s">
        <v>8</v>
      </c>
      <c r="E17" s="17" t="s">
        <v>7</v>
      </c>
      <c r="F17" s="17" t="s">
        <v>12</v>
      </c>
      <c r="G17" s="44">
        <v>1</v>
      </c>
      <c r="H17" s="43">
        <v>1</v>
      </c>
      <c r="I17" s="45">
        <v>1</v>
      </c>
      <c r="K17" s="20"/>
    </row>
    <row r="18" spans="1:11" s="1" customFormat="1" ht="16.5" customHeight="1" x14ac:dyDescent="0.2">
      <c r="A18" s="2" t="s">
        <v>53</v>
      </c>
      <c r="B18" s="3">
        <v>98349</v>
      </c>
      <c r="C18" s="4">
        <v>0.7</v>
      </c>
      <c r="G18" s="40"/>
      <c r="H18" s="40">
        <v>4</v>
      </c>
      <c r="I18" s="47"/>
      <c r="K18" s="5"/>
    </row>
    <row r="19" spans="1:11" ht="16.5" customHeight="1" x14ac:dyDescent="0.2">
      <c r="A19" s="17" t="s">
        <v>27</v>
      </c>
      <c r="B19" s="18">
        <v>153726</v>
      </c>
      <c r="C19" s="19">
        <v>1</v>
      </c>
      <c r="D19" s="17" t="s">
        <v>8</v>
      </c>
      <c r="F19" s="17" t="s">
        <v>28</v>
      </c>
      <c r="G19" s="43">
        <v>18</v>
      </c>
      <c r="H19" s="43">
        <v>36</v>
      </c>
      <c r="I19" s="43">
        <v>22</v>
      </c>
    </row>
    <row r="20" spans="1:11" ht="16.5" customHeight="1" x14ac:dyDescent="0.2">
      <c r="A20" s="17" t="s">
        <v>29</v>
      </c>
      <c r="B20" s="18">
        <v>114793</v>
      </c>
      <c r="C20" s="19">
        <v>1</v>
      </c>
      <c r="D20" s="17" t="s">
        <v>11</v>
      </c>
      <c r="F20" s="17" t="s">
        <v>10</v>
      </c>
      <c r="G20" s="43">
        <v>5</v>
      </c>
      <c r="H20" s="43">
        <v>5</v>
      </c>
      <c r="I20" s="43">
        <v>5</v>
      </c>
    </row>
    <row r="21" spans="1:11" ht="16.5" customHeight="1" x14ac:dyDescent="0.2">
      <c r="A21" s="17" t="s">
        <v>30</v>
      </c>
      <c r="B21" s="18">
        <v>159655</v>
      </c>
      <c r="C21" s="19">
        <v>1</v>
      </c>
      <c r="D21" s="17" t="s">
        <v>31</v>
      </c>
      <c r="E21" s="17" t="s">
        <v>8</v>
      </c>
      <c r="F21" s="17" t="s">
        <v>9</v>
      </c>
      <c r="G21" s="43">
        <v>7</v>
      </c>
      <c r="H21" s="43">
        <v>7</v>
      </c>
      <c r="I21" s="43">
        <v>29</v>
      </c>
    </row>
    <row r="22" spans="1:11" ht="16.5" customHeight="1" x14ac:dyDescent="0.2">
      <c r="A22" s="17" t="s">
        <v>32</v>
      </c>
      <c r="B22" s="18">
        <v>134549</v>
      </c>
      <c r="C22" s="19">
        <v>1</v>
      </c>
      <c r="D22" s="17" t="s">
        <v>17</v>
      </c>
      <c r="F22" s="17" t="s">
        <v>9</v>
      </c>
      <c r="G22" s="43">
        <v>5</v>
      </c>
      <c r="H22" s="43">
        <v>5</v>
      </c>
      <c r="I22" s="43">
        <v>7</v>
      </c>
    </row>
    <row r="23" spans="1:11" ht="16.5" customHeight="1" x14ac:dyDescent="0.2">
      <c r="A23" s="17" t="s">
        <v>33</v>
      </c>
      <c r="B23" s="18">
        <v>138368</v>
      </c>
      <c r="C23" s="19">
        <v>1</v>
      </c>
      <c r="D23" s="17" t="s">
        <v>24</v>
      </c>
      <c r="E23" s="17" t="s">
        <v>7</v>
      </c>
      <c r="F23" s="17" t="s">
        <v>10</v>
      </c>
      <c r="G23" s="43">
        <v>4</v>
      </c>
      <c r="H23" s="43">
        <v>4</v>
      </c>
      <c r="I23" s="43">
        <v>12</v>
      </c>
    </row>
    <row r="24" spans="1:11" s="53" customFormat="1" x14ac:dyDescent="0.2">
      <c r="B24" s="54">
        <f>SUM(B7:B23)</f>
        <v>2304317</v>
      </c>
      <c r="C24" s="55">
        <f>SUM(C7:C23)</f>
        <v>16.7</v>
      </c>
      <c r="G24" s="56">
        <f>SUM(G7:G23)</f>
        <v>87</v>
      </c>
      <c r="H24" s="56">
        <f>SUM(H7:H23)</f>
        <v>120</v>
      </c>
      <c r="I24" s="56">
        <f>SUM(I7:I23)</f>
        <v>194</v>
      </c>
    </row>
    <row r="25" spans="1:11" ht="13.5" thickBot="1" x14ac:dyDescent="0.25">
      <c r="B25" s="22"/>
      <c r="C25" s="16"/>
      <c r="D25" s="23"/>
      <c r="G25" s="48"/>
      <c r="H25" s="48"/>
    </row>
    <row r="26" spans="1:11" ht="22.5" customHeight="1" x14ac:dyDescent="0.2">
      <c r="A26" s="24" t="s">
        <v>34</v>
      </c>
      <c r="B26" s="25">
        <v>18</v>
      </c>
      <c r="C26" s="26" t="s">
        <v>35</v>
      </c>
      <c r="D26" s="27"/>
      <c r="E26" s="28">
        <f>SUM(B7:B23)</f>
        <v>2304317</v>
      </c>
      <c r="F26" s="59" t="s">
        <v>55</v>
      </c>
      <c r="G26" s="49"/>
      <c r="H26" s="49"/>
      <c r="I26" s="50">
        <f>G24/18</f>
        <v>4.833333333333333</v>
      </c>
    </row>
    <row r="27" spans="1:11" ht="22.5" customHeight="1" x14ac:dyDescent="0.2">
      <c r="A27" s="29" t="s">
        <v>36</v>
      </c>
      <c r="B27" s="57">
        <f>SUM(C7:C23)</f>
        <v>16.7</v>
      </c>
      <c r="C27" s="30" t="s">
        <v>37</v>
      </c>
      <c r="D27" s="31"/>
      <c r="E27" s="32">
        <f>E26/18</f>
        <v>128017.61111111111</v>
      </c>
      <c r="F27" s="60" t="s">
        <v>41</v>
      </c>
      <c r="G27" s="51"/>
      <c r="H27" s="51"/>
      <c r="I27" s="52">
        <f>H24/18</f>
        <v>6.666666666666667</v>
      </c>
    </row>
    <row r="28" spans="1:11" ht="32.25" customHeight="1" thickBot="1" x14ac:dyDescent="0.25">
      <c r="A28" s="33" t="s">
        <v>38</v>
      </c>
      <c r="B28" s="34">
        <f>B27/18</f>
        <v>0.9277777777777777</v>
      </c>
      <c r="C28" s="35"/>
      <c r="D28" s="36"/>
      <c r="E28" s="37"/>
      <c r="F28" s="61" t="s">
        <v>56</v>
      </c>
      <c r="G28" s="62"/>
      <c r="H28" s="62"/>
      <c r="I28" s="58">
        <f>I24/18</f>
        <v>10.777777777777779</v>
      </c>
    </row>
  </sheetData>
  <mergeCells count="1">
    <mergeCell ref="F28:H28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</dc:creator>
  <cp:lastModifiedBy>Kristi</cp:lastModifiedBy>
  <cp:lastPrinted>2017-10-11T19:21:34Z</cp:lastPrinted>
  <dcterms:created xsi:type="dcterms:W3CDTF">2017-10-06T16:40:13Z</dcterms:created>
  <dcterms:modified xsi:type="dcterms:W3CDTF">2017-10-12T17:17:44Z</dcterms:modified>
</cp:coreProperties>
</file>