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isti\Dropbox\Salary Survey\FY 21\RESULTS\"/>
    </mc:Choice>
  </mc:AlternateContent>
  <xr:revisionPtr revIDLastSave="0" documentId="13_ncr:1_{ECF7856A-363B-4874-9FCC-CB26629C676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uper" sheetId="1" r:id="rId1"/>
  </sheets>
  <externalReferences>
    <externalReference r:id="rId2"/>
  </externalReferences>
  <definedNames>
    <definedName name="BASICLIFE">[1]LISTS!$K$2:$K$9</definedName>
    <definedName name="_xlnm.Print_Area" localSheetId="0">Super!$A$1:$M$33</definedName>
    <definedName name="_xlnm.Print_Titles" localSheetId="0">Super!$1:$4</definedName>
    <definedName name="SUBPOSITION">[1]LISTS!$J$2:$J$92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G32" i="1"/>
  <c r="C29" i="1"/>
  <c r="B29" i="1"/>
  <c r="I31" i="1"/>
  <c r="G31" i="1"/>
</calcChain>
</file>

<file path=xl/sharedStrings.xml><?xml version="1.0" encoding="utf-8"?>
<sst xmlns="http://schemas.openxmlformats.org/spreadsheetml/2006/main" count="134" uniqueCount="68">
  <si>
    <t>SUDistrict</t>
  </si>
  <si>
    <t>Salary</t>
  </si>
  <si>
    <t>Contract</t>
  </si>
  <si>
    <t>ProConf</t>
  </si>
  <si>
    <t>Travel</t>
  </si>
  <si>
    <t>As Approved</t>
  </si>
  <si>
    <t>IRS Rate</t>
  </si>
  <si>
    <t>As Needed</t>
  </si>
  <si>
    <t>BATTENKILL VALLEY</t>
  </si>
  <si>
    <t>BENNINGTON-RUTLAND</t>
  </si>
  <si>
    <t>CALEDONIA CENTRAL</t>
  </si>
  <si>
    <t>CENTRAL VERMONT</t>
  </si>
  <si>
    <t>ESSEX NORTH</t>
  </si>
  <si>
    <t>FRANKLIN NORTHEAST</t>
  </si>
  <si>
    <t>FRANKLIN WEST</t>
  </si>
  <si>
    <t>6 UVM Credits</t>
  </si>
  <si>
    <t>GRAND ISLE</t>
  </si>
  <si>
    <t>GREATER RUTLAND COUNTY</t>
  </si>
  <si>
    <t>as approved</t>
  </si>
  <si>
    <t>2 x salary</t>
  </si>
  <si>
    <t>LAMOILLE NORTH</t>
  </si>
  <si>
    <t>9 credits</t>
  </si>
  <si>
    <t>4000</t>
  </si>
  <si>
    <t>N/A</t>
  </si>
  <si>
    <t>NORTH COUNTRY</t>
  </si>
  <si>
    <t>ORANGE EAST</t>
  </si>
  <si>
    <t>As Approved+6 Credits Memberships</t>
  </si>
  <si>
    <t>ORLEANS CENTRAL</t>
  </si>
  <si>
    <t>ORLEANS SOUTHWEST</t>
  </si>
  <si>
    <t>RUTLAND NORTHEAST</t>
  </si>
  <si>
    <t>SOUTHWEST VT</t>
  </si>
  <si>
    <t>TWO RIVERS SU</t>
  </si>
  <si>
    <t>3 credits</t>
  </si>
  <si>
    <t>WHITE RIVER VALLEY</t>
  </si>
  <si>
    <t>WINDHAM CENTRAL</t>
  </si>
  <si>
    <t xml:space="preserve">WINDHAM NORTHEAST
</t>
  </si>
  <si>
    <t>WINDHAM SOUTHEAST</t>
  </si>
  <si>
    <t>WINDHAM SOUTHWEST</t>
  </si>
  <si>
    <t>yes</t>
  </si>
  <si>
    <t>VT college rate</t>
  </si>
  <si>
    <t>WINDSOR CENTRAL</t>
  </si>
  <si>
    <t>WINDSOR SOUTHEAST</t>
  </si>
  <si>
    <t>200/month</t>
  </si>
  <si>
    <t>2 Yrs</t>
  </si>
  <si>
    <t>1 Yr</t>
  </si>
  <si>
    <t>IRS rate</t>
  </si>
  <si>
    <t>FY21 Superintendent Salary Survey</t>
  </si>
  <si>
    <t>Interim Y/N</t>
  </si>
  <si>
    <t>FT/PT</t>
  </si>
  <si>
    <t>Y</t>
  </si>
  <si>
    <t>Total Years as a Superintendent</t>
  </si>
  <si>
    <t>Total yrs working in VT School Administration</t>
  </si>
  <si>
    <t>Years in Current Position</t>
  </si>
  <si>
    <t>Total Comp Y/N</t>
  </si>
  <si>
    <t>Life Ins</t>
  </si>
  <si>
    <t>Travel - Mileage</t>
  </si>
  <si>
    <t>3 Yrs</t>
  </si>
  <si>
    <t>5 Yrs</t>
  </si>
  <si>
    <t>3 x Sal</t>
  </si>
  <si>
    <t>As of 10/31/2020</t>
  </si>
  <si>
    <t>Total # of Districts</t>
  </si>
  <si>
    <t>Total FTE</t>
  </si>
  <si>
    <t>Total Salary</t>
  </si>
  <si>
    <t>Average FTE</t>
  </si>
  <si>
    <t>Average Salary</t>
  </si>
  <si>
    <t>Totals</t>
  </si>
  <si>
    <t>Supervisory Unions</t>
  </si>
  <si>
    <t>*includes 0 Total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</si>
</sst>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0.0"/>
  </numFmts>
  <fonts count="8" x14ac:knownFonts="1"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44" fontId="3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vertical="top" wrapText="1"/>
    </xf>
    <xf numFmtId="44" fontId="2" fillId="0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4" fontId="6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44" fontId="2" fillId="0" borderId="5" xfId="1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44" fontId="2" fillId="0" borderId="6" xfId="1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165" fontId="2" fillId="0" borderId="7" xfId="0" applyNumberFormat="1" applyFont="1" applyFill="1" applyBorder="1" applyAlignment="1">
      <alignment horizontal="center" wrapText="1"/>
    </xf>
    <xf numFmtId="44" fontId="2" fillId="0" borderId="9" xfId="1" applyFont="1" applyFill="1" applyBorder="1" applyAlignment="1">
      <alignment wrapText="1"/>
    </xf>
    <xf numFmtId="44" fontId="2" fillId="0" borderId="11" xfId="1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44" fontId="2" fillId="0" borderId="7" xfId="1" applyFont="1" applyFill="1" applyBorder="1" applyAlignment="1">
      <alignment horizontal="center" wrapText="1"/>
    </xf>
    <xf numFmtId="44" fontId="2" fillId="0" borderId="8" xfId="1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44" fontId="2" fillId="0" borderId="10" xfId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UMAN%20RESOURCES\STAFF%20INFORMATION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1"/>
      <sheetName val="FY20"/>
      <sheetName val="FY19"/>
      <sheetName val="FY18"/>
      <sheetName val="LISTS"/>
      <sheetName val="Insurance adjustments"/>
      <sheetName val="Medical Group Numbers"/>
      <sheetName val="Ins Stipends"/>
    </sheetNames>
    <sheetDataSet>
      <sheetData sheetId="0"/>
      <sheetData sheetId="1"/>
      <sheetData sheetId="2"/>
      <sheetData sheetId="3"/>
      <sheetData sheetId="4">
        <row r="2">
          <cell r="J2" t="str">
            <v xml:space="preserve">Accounting Manager </v>
          </cell>
          <cell r="K2">
            <v>25000</v>
          </cell>
        </row>
        <row r="3">
          <cell r="J3" t="str">
            <v>ASP Asst Site Director</v>
          </cell>
          <cell r="K3">
            <v>50000</v>
          </cell>
        </row>
        <row r="4">
          <cell r="J4" t="str">
            <v>ASP Coordinator</v>
          </cell>
          <cell r="K4">
            <v>100000</v>
          </cell>
        </row>
        <row r="5">
          <cell r="J5" t="str">
            <v>ASP Site Director</v>
          </cell>
          <cell r="K5">
            <v>200000</v>
          </cell>
        </row>
        <row r="6">
          <cell r="J6" t="str">
            <v>ASP Staff</v>
          </cell>
          <cell r="K6" t="str">
            <v>Declined</v>
          </cell>
        </row>
        <row r="7">
          <cell r="J7" t="str">
            <v>Assistant Principal</v>
          </cell>
          <cell r="K7" t="str">
            <v>Duplicate Entry</v>
          </cell>
        </row>
        <row r="8">
          <cell r="J8" t="str">
            <v>Assistant Superintendent</v>
          </cell>
          <cell r="K8" t="str">
            <v>Ineligible</v>
          </cell>
        </row>
        <row r="9">
          <cell r="J9" t="str">
            <v>Asst to Director of Operations</v>
          </cell>
          <cell r="K9" t="str">
            <v>Limited Coverage</v>
          </cell>
        </row>
        <row r="10">
          <cell r="J10" t="str">
            <v>Behavior Educator</v>
          </cell>
        </row>
        <row r="11">
          <cell r="J11" t="str">
            <v xml:space="preserve">Behavior Specialist </v>
          </cell>
        </row>
        <row r="12">
          <cell r="J12" t="str">
            <v>Board Member</v>
          </cell>
        </row>
        <row r="13">
          <cell r="J13" t="str">
            <v>Board Staff</v>
          </cell>
        </row>
        <row r="14">
          <cell r="J14" t="str">
            <v>Business Manager</v>
          </cell>
        </row>
        <row r="15">
          <cell r="J15" t="str">
            <v>Central Office Administrative Staff</v>
          </cell>
        </row>
        <row r="16">
          <cell r="J16" t="str">
            <v>Behaviorist</v>
          </cell>
        </row>
        <row r="17">
          <cell r="J17" t="str">
            <v>Classroom Instruction - Grade 1</v>
          </cell>
        </row>
        <row r="18">
          <cell r="J18" t="str">
            <v>Classroom Instruction - Grade 2</v>
          </cell>
        </row>
        <row r="19">
          <cell r="J19" t="str">
            <v>Classroom Instruction - Grade 3</v>
          </cell>
        </row>
        <row r="20">
          <cell r="J20" t="str">
            <v>Classroom Instruction - Grade 4</v>
          </cell>
        </row>
        <row r="21">
          <cell r="J21" t="str">
            <v>Classroom Instruction - Grade 5</v>
          </cell>
        </row>
        <row r="22">
          <cell r="J22" t="str">
            <v>Classroom Instruction - Grade 5 Eng/Lit/Soc</v>
          </cell>
        </row>
        <row r="23">
          <cell r="J23" t="str">
            <v>Classroom Instruction - Grade 5/6</v>
          </cell>
        </row>
        <row r="24">
          <cell r="J24" t="str">
            <v xml:space="preserve">Classroom Instruction - Grade 5-8 Literacy/Math </v>
          </cell>
        </row>
        <row r="25">
          <cell r="J25" t="str">
            <v>Classroom Instruction - Grade 6</v>
          </cell>
        </row>
        <row r="26">
          <cell r="J26" t="str">
            <v xml:space="preserve">Classroom Instruction - Grade 6-8 English/Literacy </v>
          </cell>
        </row>
        <row r="27">
          <cell r="J27" t="str">
            <v xml:space="preserve">Classroom Instruction - Grade 6-8 Math </v>
          </cell>
        </row>
        <row r="28">
          <cell r="J28" t="str">
            <v xml:space="preserve">Classroom Instruction - Grade 6-8 Science </v>
          </cell>
        </row>
        <row r="29">
          <cell r="J29" t="str">
            <v xml:space="preserve">Classroom Instruction - Grade 6-8 Social Studies </v>
          </cell>
        </row>
        <row r="30">
          <cell r="J30" t="str">
            <v>Classroom Instruction - Grade 7</v>
          </cell>
        </row>
        <row r="31">
          <cell r="J31" t="str">
            <v xml:space="preserve">Classroom Instruction - Grade 7/8 Math </v>
          </cell>
        </row>
        <row r="32">
          <cell r="J32" t="str">
            <v>Classroom Instruction - Grade 7/8 Science</v>
          </cell>
        </row>
        <row r="33">
          <cell r="J33" t="str">
            <v xml:space="preserve">Classroom Instruction - Grade 7/8 Social Studies </v>
          </cell>
        </row>
        <row r="34">
          <cell r="J34" t="str">
            <v xml:space="preserve">Classroom Instruction - Grade 8 </v>
          </cell>
        </row>
        <row r="35">
          <cell r="J35" t="str">
            <v>Classroom Instruction - Grade PK</v>
          </cell>
        </row>
        <row r="36">
          <cell r="J36" t="str">
            <v>Classroom Instruction - Grades 1/2</v>
          </cell>
        </row>
        <row r="37">
          <cell r="J37" t="str">
            <v>Classroom Instruction - Grades 4/5</v>
          </cell>
        </row>
        <row r="38">
          <cell r="J38" t="str">
            <v>Building Student Services Coordinator</v>
          </cell>
        </row>
        <row r="39">
          <cell r="J39" t="str">
            <v>Classroom Instruction - K</v>
          </cell>
        </row>
        <row r="40">
          <cell r="J40" t="str">
            <v xml:space="preserve">Classroom Instruction - Grades 7/8 Language Arts </v>
          </cell>
        </row>
        <row r="41">
          <cell r="J41" t="str">
            <v>Custodian/Bus Driver</v>
          </cell>
        </row>
        <row r="42">
          <cell r="J42" t="str">
            <v>Custodian/Paraeducator</v>
          </cell>
        </row>
        <row r="43">
          <cell r="J43" t="str">
            <v>Director of Food Services</v>
          </cell>
        </row>
        <row r="44">
          <cell r="J44" t="str">
            <v>Director of Operations</v>
          </cell>
        </row>
        <row r="45">
          <cell r="J45" t="str">
            <v>Director of Teaching &amp; Learning</v>
          </cell>
        </row>
        <row r="46">
          <cell r="J46" t="str">
            <v>Director of Technology</v>
          </cell>
        </row>
        <row r="47">
          <cell r="J47" t="str">
            <v xml:space="preserve">ESY Services </v>
          </cell>
        </row>
        <row r="48">
          <cell r="J48" t="str">
            <v>Instructional Innovation Leader</v>
          </cell>
        </row>
        <row r="49">
          <cell r="J49" t="str">
            <v>Interventionist/ESL</v>
          </cell>
        </row>
        <row r="50">
          <cell r="J50" t="str">
            <v>Interventionist/Literacy</v>
          </cell>
        </row>
        <row r="51">
          <cell r="J51" t="str">
            <v>Interventionist/Math</v>
          </cell>
        </row>
        <row r="52">
          <cell r="J52" t="str">
            <v>Interventionst/Literacy &amp; Math</v>
          </cell>
        </row>
        <row r="53">
          <cell r="J53" t="str">
            <v>Kitchen Manager</v>
          </cell>
        </row>
        <row r="54">
          <cell r="J54" t="str">
            <v>Library/Media Para</v>
          </cell>
        </row>
        <row r="55">
          <cell r="J55" t="str">
            <v>Minute Taker</v>
          </cell>
        </row>
        <row r="56">
          <cell r="J56" t="str">
            <v>Occupational Therapist</v>
          </cell>
        </row>
        <row r="57">
          <cell r="J57" t="str">
            <v>Paraeducator PK</v>
          </cell>
        </row>
        <row r="58">
          <cell r="J58" t="str">
            <v>Physical Therapist</v>
          </cell>
        </row>
        <row r="59">
          <cell r="J59" t="str">
            <v>Principal</v>
          </cell>
        </row>
        <row r="60">
          <cell r="J60" t="str">
            <v>Psychologist</v>
          </cell>
        </row>
        <row r="61">
          <cell r="J61" t="str">
            <v>Regular Education Paraeducator</v>
          </cell>
        </row>
        <row r="62">
          <cell r="J62" t="str">
            <v>School Administrative Assistant</v>
          </cell>
        </row>
        <row r="63">
          <cell r="J63" t="str">
            <v>SLP</v>
          </cell>
        </row>
        <row r="64">
          <cell r="J64" t="str">
            <v>Social Worker</v>
          </cell>
        </row>
        <row r="65">
          <cell r="J65" t="str">
            <v>Social/Emotional - Behavior Educator</v>
          </cell>
        </row>
        <row r="66">
          <cell r="J66" t="str">
            <v xml:space="preserve">Social/Emotional - Guidance </v>
          </cell>
        </row>
        <row r="67">
          <cell r="J67" t="str">
            <v>Social/Emotional - Guidance 5-8</v>
          </cell>
        </row>
        <row r="68">
          <cell r="J68" t="str">
            <v>Social/Emotional - Home School Coordinator</v>
          </cell>
        </row>
        <row r="69">
          <cell r="J69" t="str">
            <v>Social/Emotional - Nurse</v>
          </cell>
        </row>
        <row r="70">
          <cell r="J70" t="str">
            <v>School Based Clinician</v>
          </cell>
        </row>
        <row r="71">
          <cell r="J71" t="str">
            <v>Special Education Director</v>
          </cell>
        </row>
        <row r="72">
          <cell r="J72" t="str">
            <v>Special Education Paraeducator</v>
          </cell>
        </row>
        <row r="73">
          <cell r="J73" t="str">
            <v>Special Educator</v>
          </cell>
        </row>
        <row r="74">
          <cell r="J74" t="str">
            <v xml:space="preserve">Special Educator Grades 5-8 </v>
          </cell>
        </row>
        <row r="75">
          <cell r="J75" t="str">
            <v>Special Educator PK</v>
          </cell>
        </row>
        <row r="76">
          <cell r="J76" t="str">
            <v xml:space="preserve">Special Educator; Behavior Educator </v>
          </cell>
        </row>
        <row r="77">
          <cell r="J77" t="str">
            <v xml:space="preserve">Special Educator; Service Plan Provider </v>
          </cell>
        </row>
        <row r="78">
          <cell r="J78" t="str">
            <v>Spedial Education/ Early Education Director</v>
          </cell>
        </row>
        <row r="79">
          <cell r="J79" t="str">
            <v>Summer Staff</v>
          </cell>
        </row>
        <row r="80">
          <cell r="J80" t="str">
            <v>Superintendent</v>
          </cell>
        </row>
        <row r="81">
          <cell r="J81" t="str">
            <v xml:space="preserve">Support Technician </v>
          </cell>
        </row>
        <row r="82">
          <cell r="J82" t="str">
            <v>Unified Arts - Art</v>
          </cell>
        </row>
        <row r="83">
          <cell r="J83" t="str">
            <v>Unified Arts - Foreigh Language</v>
          </cell>
        </row>
        <row r="84">
          <cell r="J84" t="str">
            <v>Unified Arts - Health Education</v>
          </cell>
        </row>
        <row r="85">
          <cell r="J85" t="str">
            <v>Unified Arts - Librarian/Media Specialist</v>
          </cell>
        </row>
        <row r="86">
          <cell r="J86" t="str">
            <v>Unified Arts - Music</v>
          </cell>
        </row>
        <row r="87">
          <cell r="J87" t="str">
            <v>Unified Arts - Phys Ed</v>
          </cell>
        </row>
        <row r="88">
          <cell r="J88" t="str">
            <v>Classroom Instruction - Grades 4/5/6</v>
          </cell>
        </row>
        <row r="89">
          <cell r="J89" t="str">
            <v>Classroom Instruction - Grades K/1</v>
          </cell>
        </row>
        <row r="90">
          <cell r="J90" t="str">
            <v>Classroom Instruction - Grades 3/4</v>
          </cell>
        </row>
        <row r="91">
          <cell r="J91" t="str">
            <v>Director of Student Services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Normal="100" workbookViewId="0">
      <pane ySplit="3" topLeftCell="A15" activePane="bottomLeft" state="frozen"/>
      <selection pane="bottomLeft" activeCell="M32" sqref="M32"/>
    </sheetView>
  </sheetViews>
  <sheetFormatPr defaultColWidth="21.85546875" defaultRowHeight="12.75" x14ac:dyDescent="0.2"/>
  <cols>
    <col min="1" max="1" width="27.28515625" style="3" customWidth="1"/>
    <col min="2" max="2" width="7" style="9" customWidth="1"/>
    <col min="3" max="3" width="15.7109375" style="15" customWidth="1"/>
    <col min="4" max="4" width="8.7109375" style="9" customWidth="1"/>
    <col min="5" max="5" width="8" style="9" customWidth="1"/>
    <col min="6" max="6" width="9.28515625" style="9" customWidth="1"/>
    <col min="7" max="7" width="12.42578125" style="9" customWidth="1"/>
    <col min="8" max="8" width="9.7109375" style="9" customWidth="1"/>
    <col min="9" max="9" width="11.140625" style="9" customWidth="1"/>
    <col min="10" max="10" width="11.85546875" style="9" customWidth="1"/>
    <col min="11" max="11" width="7.85546875" style="9" customWidth="1"/>
    <col min="12" max="12" width="13.85546875" style="9" customWidth="1"/>
    <col min="13" max="13" width="8.85546875" style="9" customWidth="1"/>
    <col min="14" max="16384" width="21.85546875" style="3"/>
  </cols>
  <sheetData>
    <row r="1" spans="1:14" s="24" customFormat="1" ht="24.75" customHeight="1" x14ac:dyDescent="0.2">
      <c r="A1" s="24" t="s">
        <v>46</v>
      </c>
      <c r="B1" s="25"/>
      <c r="C1" s="26"/>
      <c r="D1" s="27"/>
      <c r="E1" s="27"/>
      <c r="F1" s="28" t="s">
        <v>66</v>
      </c>
      <c r="G1" s="27"/>
      <c r="H1" s="27"/>
      <c r="I1" s="28" t="s">
        <v>59</v>
      </c>
      <c r="J1" s="27"/>
      <c r="K1" s="29"/>
      <c r="L1" s="27"/>
      <c r="M1" s="27"/>
    </row>
    <row r="2" spans="1:14" x14ac:dyDescent="0.2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6.5" x14ac:dyDescent="0.2">
      <c r="A3" s="4" t="s">
        <v>0</v>
      </c>
      <c r="B3" s="4" t="s">
        <v>48</v>
      </c>
      <c r="C3" s="2" t="s">
        <v>1</v>
      </c>
      <c r="D3" s="4" t="s">
        <v>2</v>
      </c>
      <c r="E3" s="4" t="s">
        <v>47</v>
      </c>
      <c r="F3" s="4" t="s">
        <v>54</v>
      </c>
      <c r="G3" s="4" t="s">
        <v>3</v>
      </c>
      <c r="H3" s="4" t="s">
        <v>53</v>
      </c>
      <c r="I3" s="4" t="s">
        <v>4</v>
      </c>
      <c r="J3" s="4" t="s">
        <v>55</v>
      </c>
      <c r="K3" s="5" t="s">
        <v>50</v>
      </c>
      <c r="L3" s="5" t="s">
        <v>51</v>
      </c>
      <c r="M3" s="5" t="s">
        <v>52</v>
      </c>
      <c r="N3" s="6"/>
    </row>
    <row r="4" spans="1:14" x14ac:dyDescent="0.2">
      <c r="A4" s="4"/>
      <c r="B4" s="4"/>
      <c r="C4" s="2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8.75" customHeight="1" x14ac:dyDescent="0.2">
      <c r="A5" s="7" t="s">
        <v>8</v>
      </c>
      <c r="B5" s="20">
        <v>1</v>
      </c>
      <c r="C5" s="8">
        <v>116700</v>
      </c>
      <c r="D5" s="12" t="s">
        <v>43</v>
      </c>
      <c r="F5" s="11">
        <v>250000</v>
      </c>
      <c r="G5" s="11">
        <v>5000</v>
      </c>
      <c r="H5" s="12"/>
      <c r="I5" s="12" t="s">
        <v>7</v>
      </c>
      <c r="J5" s="12" t="s">
        <v>6</v>
      </c>
      <c r="K5" s="11">
        <v>3</v>
      </c>
      <c r="L5" s="11">
        <v>13</v>
      </c>
      <c r="M5" s="11">
        <v>2</v>
      </c>
    </row>
    <row r="6" spans="1:14" ht="18.75" customHeight="1" x14ac:dyDescent="0.2">
      <c r="A6" s="7" t="s">
        <v>9</v>
      </c>
      <c r="B6" s="20">
        <v>1</v>
      </c>
      <c r="C6" s="8">
        <v>135000</v>
      </c>
      <c r="D6" s="12" t="s">
        <v>43</v>
      </c>
      <c r="F6" s="11">
        <v>200000</v>
      </c>
      <c r="G6" s="11">
        <v>5000</v>
      </c>
      <c r="I6" s="12" t="s">
        <v>6</v>
      </c>
      <c r="J6" s="12" t="s">
        <v>6</v>
      </c>
      <c r="L6" s="11">
        <v>7</v>
      </c>
    </row>
    <row r="7" spans="1:14" ht="18.75" customHeight="1" x14ac:dyDescent="0.2">
      <c r="A7" s="7" t="s">
        <v>10</v>
      </c>
      <c r="B7" s="20">
        <v>1</v>
      </c>
      <c r="C7" s="8">
        <v>130000</v>
      </c>
      <c r="D7" s="12" t="s">
        <v>43</v>
      </c>
      <c r="F7" s="11">
        <v>100000</v>
      </c>
      <c r="G7" s="12" t="s">
        <v>7</v>
      </c>
      <c r="I7" s="12" t="s">
        <v>6</v>
      </c>
      <c r="J7" s="12" t="s">
        <v>6</v>
      </c>
      <c r="K7" s="11">
        <v>4</v>
      </c>
      <c r="L7" s="11">
        <v>3</v>
      </c>
      <c r="M7" s="11">
        <v>4</v>
      </c>
    </row>
    <row r="8" spans="1:14" ht="18.75" customHeight="1" x14ac:dyDescent="0.2">
      <c r="A8" s="13" t="s">
        <v>11</v>
      </c>
      <c r="B8" s="20">
        <v>1</v>
      </c>
      <c r="C8" s="8">
        <v>135000</v>
      </c>
      <c r="D8" s="10" t="s">
        <v>56</v>
      </c>
      <c r="F8" s="10">
        <v>100000</v>
      </c>
      <c r="G8" s="10" t="s">
        <v>7</v>
      </c>
      <c r="H8" s="3"/>
      <c r="I8" s="10" t="s">
        <v>7</v>
      </c>
      <c r="J8" s="10" t="s">
        <v>6</v>
      </c>
      <c r="K8" s="10">
        <v>12</v>
      </c>
      <c r="L8" s="10">
        <v>22</v>
      </c>
      <c r="M8" s="10">
        <v>12</v>
      </c>
    </row>
    <row r="9" spans="1:14" ht="18.75" customHeight="1" x14ac:dyDescent="0.2">
      <c r="A9" s="7" t="s">
        <v>12</v>
      </c>
      <c r="B9" s="20">
        <v>1</v>
      </c>
      <c r="C9" s="8">
        <v>106000</v>
      </c>
      <c r="D9" s="12" t="s">
        <v>43</v>
      </c>
      <c r="E9" s="3"/>
      <c r="F9" s="11">
        <v>50000</v>
      </c>
      <c r="G9" s="9" t="s">
        <v>7</v>
      </c>
      <c r="I9" s="12" t="s">
        <v>7</v>
      </c>
      <c r="J9" s="12" t="s">
        <v>6</v>
      </c>
      <c r="K9" s="10">
        <v>3</v>
      </c>
      <c r="L9" s="10">
        <v>3</v>
      </c>
      <c r="M9" s="10">
        <v>3</v>
      </c>
    </row>
    <row r="10" spans="1:14" ht="27.75" customHeight="1" x14ac:dyDescent="0.2">
      <c r="A10" s="7" t="s">
        <v>13</v>
      </c>
      <c r="B10" s="20">
        <v>1</v>
      </c>
      <c r="C10" s="8">
        <v>140000</v>
      </c>
      <c r="D10" s="12" t="s">
        <v>43</v>
      </c>
      <c r="F10" s="11">
        <v>250000</v>
      </c>
      <c r="G10" s="12" t="s">
        <v>5</v>
      </c>
      <c r="J10" s="12" t="s">
        <v>5</v>
      </c>
      <c r="K10" s="11">
        <v>4</v>
      </c>
      <c r="L10" s="11">
        <v>15</v>
      </c>
      <c r="M10" s="11">
        <v>4</v>
      </c>
    </row>
    <row r="11" spans="1:14" ht="30.75" customHeight="1" x14ac:dyDescent="0.2">
      <c r="A11" s="7" t="s">
        <v>14</v>
      </c>
      <c r="B11" s="20">
        <v>1</v>
      </c>
      <c r="C11" s="8">
        <v>140000</v>
      </c>
      <c r="D11" s="12" t="s">
        <v>44</v>
      </c>
      <c r="F11" s="11">
        <v>300000</v>
      </c>
      <c r="G11" s="12" t="s">
        <v>15</v>
      </c>
      <c r="J11" s="12" t="s">
        <v>6</v>
      </c>
      <c r="K11" s="11">
        <v>4</v>
      </c>
    </row>
    <row r="12" spans="1:14" ht="18.75" customHeight="1" x14ac:dyDescent="0.2">
      <c r="A12" s="7" t="s">
        <v>16</v>
      </c>
      <c r="B12" s="20">
        <v>1</v>
      </c>
      <c r="C12" s="8">
        <v>120819</v>
      </c>
      <c r="D12" s="12" t="s">
        <v>56</v>
      </c>
      <c r="E12" s="14"/>
      <c r="F12" s="11">
        <v>100000</v>
      </c>
      <c r="G12" s="11">
        <v>2500</v>
      </c>
      <c r="H12" s="14"/>
      <c r="I12" s="12" t="s">
        <v>6</v>
      </c>
      <c r="J12" s="14" t="s">
        <v>45</v>
      </c>
      <c r="K12" s="10">
        <v>6</v>
      </c>
      <c r="L12" s="10">
        <v>18</v>
      </c>
      <c r="M12" s="10">
        <v>3</v>
      </c>
    </row>
    <row r="13" spans="1:14" ht="30" customHeight="1" x14ac:dyDescent="0.2">
      <c r="A13" s="7" t="s">
        <v>17</v>
      </c>
      <c r="B13" s="20">
        <v>1</v>
      </c>
      <c r="C13" s="8">
        <v>139000</v>
      </c>
      <c r="D13" s="12" t="s">
        <v>43</v>
      </c>
      <c r="F13" s="11">
        <v>100000</v>
      </c>
      <c r="G13" s="12" t="s">
        <v>18</v>
      </c>
      <c r="I13" s="12" t="s">
        <v>6</v>
      </c>
      <c r="J13" s="12" t="s">
        <v>6</v>
      </c>
      <c r="K13" s="11">
        <v>1</v>
      </c>
      <c r="L13" s="11">
        <v>3</v>
      </c>
      <c r="M13" s="11">
        <v>1</v>
      </c>
    </row>
    <row r="14" spans="1:14" ht="18.75" customHeight="1" x14ac:dyDescent="0.2">
      <c r="A14" s="7" t="s">
        <v>20</v>
      </c>
      <c r="B14" s="20">
        <v>1</v>
      </c>
      <c r="C14" s="8">
        <v>136856</v>
      </c>
      <c r="D14" s="12" t="s">
        <v>57</v>
      </c>
      <c r="F14" s="11">
        <v>100000</v>
      </c>
      <c r="G14" s="12" t="s">
        <v>21</v>
      </c>
      <c r="I14" s="12" t="s">
        <v>6</v>
      </c>
      <c r="J14" s="12" t="s">
        <v>6</v>
      </c>
      <c r="K14" s="11">
        <v>3</v>
      </c>
      <c r="L14" s="11">
        <v>9</v>
      </c>
      <c r="M14" s="11">
        <v>3</v>
      </c>
    </row>
    <row r="15" spans="1:14" ht="32.25" customHeight="1" x14ac:dyDescent="0.2">
      <c r="A15" s="7" t="s">
        <v>24</v>
      </c>
      <c r="B15" s="20">
        <v>1</v>
      </c>
      <c r="C15" s="8">
        <v>128180</v>
      </c>
      <c r="D15" s="12" t="s">
        <v>56</v>
      </c>
      <c r="F15" s="11">
        <v>100000</v>
      </c>
      <c r="G15" s="11">
        <v>8000</v>
      </c>
      <c r="I15" s="12" t="s">
        <v>7</v>
      </c>
      <c r="J15" s="12" t="s">
        <v>5</v>
      </c>
      <c r="K15" s="11">
        <v>10</v>
      </c>
      <c r="L15" s="11">
        <v>26</v>
      </c>
      <c r="M15" s="11">
        <v>4</v>
      </c>
    </row>
    <row r="16" spans="1:14" ht="55.5" customHeight="1" x14ac:dyDescent="0.2">
      <c r="A16" s="7" t="s">
        <v>25</v>
      </c>
      <c r="B16" s="20">
        <v>1</v>
      </c>
      <c r="C16" s="8">
        <v>127473</v>
      </c>
      <c r="D16" s="12" t="s">
        <v>43</v>
      </c>
      <c r="F16" s="12" t="s">
        <v>19</v>
      </c>
      <c r="G16" s="12" t="s">
        <v>26</v>
      </c>
      <c r="I16" s="12" t="s">
        <v>6</v>
      </c>
      <c r="J16" s="12" t="s">
        <v>5</v>
      </c>
      <c r="K16" s="11">
        <v>6</v>
      </c>
      <c r="L16" s="11">
        <v>9</v>
      </c>
      <c r="M16" s="11">
        <v>3</v>
      </c>
    </row>
    <row r="17" spans="1:13" ht="31.5" customHeight="1" x14ac:dyDescent="0.2">
      <c r="A17" s="7" t="s">
        <v>27</v>
      </c>
      <c r="B17" s="20">
        <v>1</v>
      </c>
      <c r="C17" s="8">
        <v>126525</v>
      </c>
      <c r="D17" s="12" t="s">
        <v>43</v>
      </c>
      <c r="F17" s="12" t="s">
        <v>23</v>
      </c>
      <c r="G17" s="12" t="s">
        <v>5</v>
      </c>
      <c r="H17" s="12"/>
      <c r="I17" s="12" t="s">
        <v>6</v>
      </c>
      <c r="J17" s="12" t="s">
        <v>6</v>
      </c>
      <c r="K17" s="10">
        <v>4</v>
      </c>
      <c r="L17" s="10">
        <v>10</v>
      </c>
      <c r="M17" s="10">
        <v>4</v>
      </c>
    </row>
    <row r="18" spans="1:13" ht="27.75" customHeight="1" x14ac:dyDescent="0.2">
      <c r="A18" s="7" t="s">
        <v>28</v>
      </c>
      <c r="B18" s="20">
        <v>1</v>
      </c>
      <c r="C18" s="8">
        <v>125000</v>
      </c>
      <c r="D18" s="12" t="s">
        <v>56</v>
      </c>
      <c r="F18" s="11">
        <v>250000</v>
      </c>
      <c r="G18" s="11">
        <v>4098</v>
      </c>
      <c r="I18" s="12" t="s">
        <v>5</v>
      </c>
      <c r="J18" s="12" t="s">
        <v>6</v>
      </c>
      <c r="K18" s="10">
        <v>1</v>
      </c>
      <c r="L18" s="10">
        <v>8</v>
      </c>
      <c r="M18" s="10">
        <v>1</v>
      </c>
    </row>
    <row r="19" spans="1:13" ht="18.75" customHeight="1" x14ac:dyDescent="0.2">
      <c r="A19" s="7" t="s">
        <v>29</v>
      </c>
      <c r="B19" s="20">
        <v>1</v>
      </c>
      <c r="C19" s="8">
        <v>149100</v>
      </c>
      <c r="D19" s="12" t="s">
        <v>43</v>
      </c>
      <c r="F19" s="11">
        <v>200000</v>
      </c>
      <c r="G19" s="12" t="s">
        <v>7</v>
      </c>
      <c r="I19" s="12" t="s">
        <v>7</v>
      </c>
      <c r="J19" s="12" t="s">
        <v>7</v>
      </c>
      <c r="K19" s="11">
        <v>14</v>
      </c>
      <c r="L19" s="11">
        <v>24</v>
      </c>
      <c r="M19" s="11">
        <v>6</v>
      </c>
    </row>
    <row r="20" spans="1:13" ht="18.75" customHeight="1" x14ac:dyDescent="0.2">
      <c r="A20" s="7" t="s">
        <v>30</v>
      </c>
      <c r="B20" s="20">
        <v>1</v>
      </c>
      <c r="C20" s="8">
        <v>156502</v>
      </c>
      <c r="D20" s="12" t="s">
        <v>56</v>
      </c>
      <c r="F20" s="11">
        <v>250000</v>
      </c>
      <c r="G20" s="11">
        <v>4098</v>
      </c>
      <c r="I20" s="12" t="s">
        <v>7</v>
      </c>
      <c r="J20" s="12" t="s">
        <v>6</v>
      </c>
      <c r="K20" s="11">
        <v>17</v>
      </c>
      <c r="L20" s="11">
        <v>10</v>
      </c>
      <c r="M20" s="11">
        <v>7</v>
      </c>
    </row>
    <row r="21" spans="1:13" ht="28.5" customHeight="1" x14ac:dyDescent="0.2">
      <c r="A21" s="7" t="s">
        <v>31</v>
      </c>
      <c r="B21" s="20">
        <v>1</v>
      </c>
      <c r="C21" s="8">
        <v>127000</v>
      </c>
      <c r="D21" s="12" t="s">
        <v>43</v>
      </c>
      <c r="E21" s="3"/>
      <c r="F21" s="11">
        <v>200000</v>
      </c>
      <c r="G21" s="12" t="s">
        <v>32</v>
      </c>
      <c r="I21" s="12" t="s">
        <v>5</v>
      </c>
      <c r="J21" s="12" t="s">
        <v>6</v>
      </c>
      <c r="K21" s="10">
        <v>1</v>
      </c>
      <c r="L21" s="10">
        <v>3</v>
      </c>
      <c r="M21" s="10">
        <v>1</v>
      </c>
    </row>
    <row r="22" spans="1:13" ht="28.5" customHeight="1" x14ac:dyDescent="0.2">
      <c r="A22" s="7" t="s">
        <v>33</v>
      </c>
      <c r="B22" s="20">
        <v>1</v>
      </c>
      <c r="C22" s="8">
        <v>131000</v>
      </c>
      <c r="D22" s="12" t="s">
        <v>43</v>
      </c>
      <c r="F22" s="11">
        <v>100000</v>
      </c>
      <c r="G22" s="11">
        <v>3000</v>
      </c>
      <c r="I22" s="12" t="s">
        <v>5</v>
      </c>
      <c r="J22" s="12" t="s">
        <v>5</v>
      </c>
      <c r="L22" s="11">
        <v>9</v>
      </c>
    </row>
    <row r="23" spans="1:13" ht="18.75" customHeight="1" x14ac:dyDescent="0.2">
      <c r="A23" s="7" t="s">
        <v>34</v>
      </c>
      <c r="B23" s="20">
        <v>1</v>
      </c>
      <c r="C23" s="8">
        <v>136556</v>
      </c>
      <c r="D23" s="12" t="s">
        <v>57</v>
      </c>
      <c r="F23" s="11">
        <v>100000</v>
      </c>
      <c r="G23" s="11">
        <v>4000</v>
      </c>
      <c r="I23" s="12" t="s">
        <v>6</v>
      </c>
      <c r="J23" s="12" t="s">
        <v>6</v>
      </c>
      <c r="K23" s="11">
        <v>5</v>
      </c>
      <c r="L23" s="11">
        <v>13</v>
      </c>
      <c r="M23" s="11">
        <v>5</v>
      </c>
    </row>
    <row r="24" spans="1:13" ht="18.75" customHeight="1" x14ac:dyDescent="0.2">
      <c r="A24" s="7" t="s">
        <v>35</v>
      </c>
      <c r="B24" s="20">
        <v>1</v>
      </c>
      <c r="C24" s="8">
        <v>125500</v>
      </c>
      <c r="D24" s="12" t="s">
        <v>44</v>
      </c>
      <c r="F24" s="22">
        <v>250000</v>
      </c>
      <c r="G24" s="11">
        <v>3438</v>
      </c>
      <c r="I24" s="12" t="s">
        <v>6</v>
      </c>
      <c r="K24" s="11">
        <v>7</v>
      </c>
      <c r="L24" s="11">
        <v>16</v>
      </c>
      <c r="M24" s="11">
        <v>3</v>
      </c>
    </row>
    <row r="25" spans="1:13" ht="30" customHeight="1" x14ac:dyDescent="0.2">
      <c r="A25" s="7" t="s">
        <v>36</v>
      </c>
      <c r="B25" s="20">
        <v>1</v>
      </c>
      <c r="C25" s="8">
        <v>135000</v>
      </c>
      <c r="D25" s="12" t="s">
        <v>43</v>
      </c>
      <c r="F25" s="22">
        <v>300000</v>
      </c>
      <c r="G25" s="12" t="s">
        <v>5</v>
      </c>
      <c r="I25" s="12" t="s">
        <v>5</v>
      </c>
      <c r="J25" s="12" t="s">
        <v>6</v>
      </c>
      <c r="L25" s="11">
        <v>12</v>
      </c>
    </row>
    <row r="26" spans="1:13" ht="27" customHeight="1" x14ac:dyDescent="0.2">
      <c r="A26" s="7" t="s">
        <v>37</v>
      </c>
      <c r="B26" s="20">
        <v>1</v>
      </c>
      <c r="C26" s="8">
        <v>130000</v>
      </c>
      <c r="D26" s="12" t="s">
        <v>43</v>
      </c>
      <c r="F26" s="12" t="s">
        <v>38</v>
      </c>
      <c r="G26" s="12" t="s">
        <v>39</v>
      </c>
      <c r="I26" s="12" t="s">
        <v>5</v>
      </c>
      <c r="J26" s="12" t="s">
        <v>22</v>
      </c>
      <c r="K26" s="11">
        <v>3</v>
      </c>
      <c r="L26" s="11">
        <v>9</v>
      </c>
      <c r="M26" s="11">
        <v>3</v>
      </c>
    </row>
    <row r="27" spans="1:13" ht="18.75" customHeight="1" x14ac:dyDescent="0.2">
      <c r="A27" s="7" t="s">
        <v>40</v>
      </c>
      <c r="B27" s="20">
        <v>1</v>
      </c>
      <c r="C27" s="8">
        <v>135000</v>
      </c>
      <c r="D27" s="12" t="s">
        <v>44</v>
      </c>
      <c r="E27" s="12" t="s">
        <v>49</v>
      </c>
      <c r="F27" s="11">
        <v>100000</v>
      </c>
      <c r="G27" s="11">
        <v>3000</v>
      </c>
      <c r="I27" s="12" t="s">
        <v>7</v>
      </c>
      <c r="J27" s="12" t="s">
        <v>7</v>
      </c>
    </row>
    <row r="28" spans="1:13" ht="18.75" customHeight="1" x14ac:dyDescent="0.2">
      <c r="A28" s="7" t="s">
        <v>41</v>
      </c>
      <c r="B28" s="20">
        <v>1</v>
      </c>
      <c r="C28" s="8">
        <v>136581</v>
      </c>
      <c r="D28" s="12" t="s">
        <v>56</v>
      </c>
      <c r="F28" s="12" t="s">
        <v>58</v>
      </c>
      <c r="G28" s="11">
        <v>3000</v>
      </c>
      <c r="I28" s="12" t="s">
        <v>6</v>
      </c>
      <c r="J28" s="12" t="s">
        <v>42</v>
      </c>
      <c r="K28" s="11">
        <v>18</v>
      </c>
      <c r="L28" s="11">
        <v>36</v>
      </c>
      <c r="M28" s="11">
        <v>8</v>
      </c>
    </row>
    <row r="29" spans="1:13" s="16" customFormat="1" x14ac:dyDescent="0.2">
      <c r="A29" s="16" t="s">
        <v>65</v>
      </c>
      <c r="B29" s="21">
        <f>SUM(B5:B28)</f>
        <v>24</v>
      </c>
      <c r="C29" s="17">
        <f>SUM(C5:C28)</f>
        <v>3168792</v>
      </c>
      <c r="D29" s="19"/>
      <c r="E29" s="18"/>
      <c r="F29" s="18"/>
      <c r="G29" s="18"/>
      <c r="H29" s="18"/>
      <c r="I29" s="18"/>
      <c r="J29" s="18"/>
      <c r="K29" s="18"/>
      <c r="L29" s="18"/>
      <c r="M29" s="18"/>
    </row>
    <row r="30" spans="1:13" ht="13.5" thickBot="1" x14ac:dyDescent="0.25">
      <c r="C30" s="32"/>
      <c r="D30" s="33"/>
      <c r="E30" s="33"/>
      <c r="F30" s="33"/>
      <c r="G30" s="33"/>
      <c r="H30" s="33"/>
      <c r="I30" s="33"/>
      <c r="J30" s="33"/>
    </row>
    <row r="31" spans="1:13" ht="25.5" x14ac:dyDescent="0.2">
      <c r="B31" s="30"/>
      <c r="C31" s="36" t="s">
        <v>60</v>
      </c>
      <c r="D31" s="37">
        <v>24</v>
      </c>
      <c r="E31" s="37" t="s">
        <v>61</v>
      </c>
      <c r="F31" s="37"/>
      <c r="G31" s="38">
        <f>B29</f>
        <v>24</v>
      </c>
      <c r="H31" s="37" t="s">
        <v>62</v>
      </c>
      <c r="I31" s="42">
        <f>C29</f>
        <v>3168792</v>
      </c>
      <c r="J31" s="43"/>
      <c r="K31" s="31"/>
    </row>
    <row r="32" spans="1:13" ht="25.5" x14ac:dyDescent="0.2">
      <c r="B32" s="30"/>
      <c r="C32" s="39"/>
      <c r="E32" s="9" t="s">
        <v>63</v>
      </c>
      <c r="G32" s="23">
        <f>B29/D31</f>
        <v>1</v>
      </c>
      <c r="H32" s="9" t="s">
        <v>64</v>
      </c>
      <c r="I32" s="44">
        <f>C29/B29</f>
        <v>132033</v>
      </c>
      <c r="J32" s="45"/>
      <c r="K32" s="31"/>
    </row>
    <row r="33" spans="2:11" ht="18" customHeight="1" thickBot="1" x14ac:dyDescent="0.25">
      <c r="B33" s="30"/>
      <c r="C33" s="40"/>
      <c r="D33" s="41"/>
      <c r="E33" s="41"/>
      <c r="F33" s="41"/>
      <c r="G33" s="41"/>
      <c r="H33" s="46" t="s">
        <v>67</v>
      </c>
      <c r="I33" s="47"/>
      <c r="J33" s="48"/>
      <c r="K33" s="31"/>
    </row>
    <row r="34" spans="2:11" x14ac:dyDescent="0.2">
      <c r="C34" s="34"/>
      <c r="D34" s="35"/>
      <c r="E34" s="35"/>
      <c r="F34" s="35"/>
      <c r="G34" s="35"/>
      <c r="H34" s="35"/>
      <c r="I34" s="35"/>
      <c r="J34" s="35"/>
    </row>
  </sheetData>
  <mergeCells count="3">
    <mergeCell ref="I31:J31"/>
    <mergeCell ref="I32:J32"/>
    <mergeCell ref="H33:J33"/>
  </mergeCells>
  <pageMargins left="0" right="0" top="0" bottom="0" header="0" footer="0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Super</vt:lpstr>
      <vt:lpstr>Super!Print_Area</vt:lpstr>
      <vt:lpstr>Super!Print_Titles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 Tate</dc:creator>
  <cp:lastModifiedBy>Kristi</cp:lastModifiedBy>
  <cp:lastPrinted>2020-11-02T14:30:35Z</cp:lastPrinted>
  <dcterms:created xsi:type="dcterms:W3CDTF">2020-10-12T00:11:03Z</dcterms:created>
  <dcterms:modified xsi:type="dcterms:W3CDTF">2020-11-02T14:30:38Z</dcterms:modified>
</cp:coreProperties>
</file>